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2023-1-支持类" sheetId="17" r:id="rId1"/>
    <sheet name="2023-2-支持类" sheetId="19" r:id="rId2"/>
  </sheets>
  <definedNames>
    <definedName name="_xlnm._FilterDatabase" localSheetId="0" hidden="1">'2023-1-支持类'!$A$4:$J$77</definedName>
    <definedName name="_xlnm._FilterDatabase" localSheetId="1" hidden="1">'2023-2-支持类'!$A$3:$J$150</definedName>
    <definedName name="_xlnm.Print_Area" localSheetId="0">'2023-1-支持类'!$A$1:$J$77</definedName>
    <definedName name="_xlnm.Print_Area" localSheetId="1">'2023-2-支持类'!$A$1:$J$150</definedName>
    <definedName name="_xlnm.Print_Titles" localSheetId="0">'2023-1-支持类'!$2:$3</definedName>
    <definedName name="_xlnm.Print_Titles" localSheetId="1">'2023-2-支持类'!$1:$2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<sst xmlns="http://schemas.openxmlformats.org/spreadsheetml/2006/main" count="1129" uniqueCount="452">
  <si>
    <r>
      <t>津工信财〔</t>
    </r>
    <r>
      <rPr>
        <sz val="14"/>
        <rFont val="Times New Roman"/>
        <charset val="134"/>
      </rPr>
      <t>2025</t>
    </r>
    <r>
      <rPr>
        <sz val="14"/>
        <rFont val="黑体"/>
        <charset val="134"/>
      </rPr>
      <t>〕</t>
    </r>
    <r>
      <rPr>
        <sz val="14"/>
        <rFont val="Times New Roman"/>
        <charset val="134"/>
      </rPr>
      <t>15</t>
    </r>
    <r>
      <rPr>
        <sz val="14"/>
        <rFont val="黑体"/>
        <charset val="134"/>
      </rPr>
      <t>号附件</t>
    </r>
    <r>
      <rPr>
        <sz val="14"/>
        <rFont val="Times New Roman"/>
        <charset val="134"/>
      </rPr>
      <t>3</t>
    </r>
  </si>
  <si>
    <r>
      <rPr>
        <sz val="16"/>
        <color theme="1"/>
        <rFont val="Times New Roman"/>
        <charset val="134"/>
      </rPr>
      <t>2023</t>
    </r>
    <r>
      <rPr>
        <sz val="16"/>
        <color theme="1"/>
        <rFont val="方正小标宋简体"/>
        <charset val="134"/>
      </rPr>
      <t>年第一批天津市制造业高质量发展专项资金支持类项目计划表</t>
    </r>
  </si>
  <si>
    <r>
      <rPr>
        <sz val="10"/>
        <rFont val="宋体"/>
        <charset val="134"/>
      </rPr>
      <t>单位：万元</t>
    </r>
  </si>
  <si>
    <r>
      <rPr>
        <sz val="10"/>
        <rFont val="黑体"/>
        <charset val="134"/>
      </rPr>
      <t>序号</t>
    </r>
  </si>
  <si>
    <r>
      <rPr>
        <sz val="10"/>
        <rFont val="黑体"/>
        <charset val="134"/>
      </rPr>
      <t>推荐区</t>
    </r>
  </si>
  <si>
    <r>
      <rPr>
        <sz val="10"/>
        <color indexed="8"/>
        <rFont val="黑体"/>
        <charset val="134"/>
      </rPr>
      <t>项目名称</t>
    </r>
  </si>
  <si>
    <r>
      <rPr>
        <sz val="10"/>
        <color indexed="8"/>
        <rFont val="黑体"/>
        <charset val="134"/>
      </rPr>
      <t>企业名称</t>
    </r>
  </si>
  <si>
    <r>
      <rPr>
        <sz val="10"/>
        <color indexed="8"/>
        <rFont val="黑体"/>
        <charset val="134"/>
      </rPr>
      <t>支持方向</t>
    </r>
  </si>
  <si>
    <t>项目主管处室</t>
  </si>
  <si>
    <r>
      <rPr>
        <sz val="10"/>
        <color indexed="8"/>
        <rFont val="黑体"/>
        <charset val="134"/>
      </rPr>
      <t>投资总额</t>
    </r>
  </si>
  <si>
    <r>
      <rPr>
        <sz val="10"/>
        <color indexed="8"/>
        <rFont val="黑体"/>
        <charset val="134"/>
      </rPr>
      <t>支持金额</t>
    </r>
  </si>
  <si>
    <r>
      <rPr>
        <sz val="10"/>
        <color indexed="8"/>
        <rFont val="黑体"/>
        <charset val="134"/>
      </rPr>
      <t>市级财政</t>
    </r>
  </si>
  <si>
    <r>
      <rPr>
        <sz val="10"/>
        <color indexed="8"/>
        <rFont val="黑体"/>
        <charset val="134"/>
      </rPr>
      <t>区级财政</t>
    </r>
  </si>
  <si>
    <r>
      <rPr>
        <sz val="10"/>
        <color indexed="8"/>
        <rFont val="宋体"/>
        <charset val="134"/>
      </rPr>
      <t>红桥区</t>
    </r>
  </si>
  <si>
    <r>
      <rPr>
        <sz val="10"/>
        <color indexed="8"/>
        <rFont val="宋体"/>
        <charset val="134"/>
      </rPr>
      <t>适配国产工业控制系统的数字孪生平台</t>
    </r>
  </si>
  <si>
    <r>
      <rPr>
        <sz val="10"/>
        <color indexed="8"/>
        <rFont val="宋体"/>
        <charset val="134"/>
      </rPr>
      <t>天津卓朗科技发展有限公司</t>
    </r>
  </si>
  <si>
    <r>
      <rPr>
        <sz val="10"/>
        <color indexed="8"/>
        <rFont val="宋体"/>
        <charset val="134"/>
      </rPr>
      <t>支持软件和信息服务发展</t>
    </r>
  </si>
  <si>
    <t>信息技术发展处</t>
  </si>
  <si>
    <r>
      <rPr>
        <sz val="10"/>
        <color indexed="8"/>
        <rFont val="宋体"/>
        <charset val="134"/>
      </rPr>
      <t>滨海新区</t>
    </r>
  </si>
  <si>
    <r>
      <rPr>
        <sz val="10"/>
        <color indexed="8"/>
        <rFont val="宋体"/>
        <charset val="134"/>
      </rPr>
      <t>曙光安全可控海量数据分布式全闪存储系统</t>
    </r>
  </si>
  <si>
    <r>
      <rPr>
        <sz val="10"/>
        <color indexed="8"/>
        <rFont val="宋体"/>
        <charset val="134"/>
      </rPr>
      <t>天津中科曙光存储科技有限公司</t>
    </r>
  </si>
  <si>
    <r>
      <rPr>
        <sz val="10"/>
        <color indexed="8"/>
        <rFont val="宋体"/>
        <charset val="134"/>
      </rPr>
      <t>基于大数据的</t>
    </r>
    <r>
      <rPr>
        <sz val="10"/>
        <color indexed="8"/>
        <rFont val="Times New Roman"/>
        <charset val="134"/>
      </rPr>
      <t>3D</t>
    </r>
    <r>
      <rPr>
        <sz val="10"/>
        <color indexed="8"/>
        <rFont val="宋体"/>
        <charset val="134"/>
      </rPr>
      <t>楼书平台建设项目</t>
    </r>
  </si>
  <si>
    <r>
      <rPr>
        <sz val="10"/>
        <color indexed="8"/>
        <rFont val="宋体"/>
        <charset val="134"/>
      </rPr>
      <t>贝壳技术有限公司</t>
    </r>
  </si>
  <si>
    <r>
      <rPr>
        <sz val="10"/>
        <color indexed="8"/>
        <rFont val="宋体"/>
        <charset val="134"/>
      </rPr>
      <t>面向融合算力的统一管理与服务平台</t>
    </r>
  </si>
  <si>
    <r>
      <rPr>
        <sz val="10"/>
        <color indexed="8"/>
        <rFont val="宋体"/>
        <charset val="134"/>
      </rPr>
      <t>天津市天河计算机技术有限公司</t>
    </r>
  </si>
  <si>
    <r>
      <rPr>
        <sz val="10"/>
        <color indexed="8"/>
        <rFont val="宋体"/>
        <charset val="134"/>
      </rPr>
      <t>爱信诺企业服务平台</t>
    </r>
  </si>
  <si>
    <r>
      <rPr>
        <sz val="10"/>
        <color indexed="8"/>
        <rFont val="宋体"/>
        <charset val="134"/>
      </rPr>
      <t>天津航天信息有限公司</t>
    </r>
  </si>
  <si>
    <r>
      <rPr>
        <sz val="10"/>
        <color indexed="8"/>
        <rFont val="宋体"/>
        <charset val="134"/>
      </rPr>
      <t>视听大数据中台</t>
    </r>
  </si>
  <si>
    <r>
      <rPr>
        <sz val="10"/>
        <color indexed="8"/>
        <rFont val="宋体"/>
        <charset val="134"/>
      </rPr>
      <t>未来电视有限公司</t>
    </r>
  </si>
  <si>
    <r>
      <rPr>
        <sz val="10"/>
        <color indexed="8"/>
        <rFont val="Times New Roman"/>
        <charset val="134"/>
      </rPr>
      <t>Filez</t>
    </r>
    <r>
      <rPr>
        <sz val="10"/>
        <color indexed="8"/>
        <rFont val="宋体"/>
        <charset val="134"/>
      </rPr>
      <t>智能制造文件管理与协同平台</t>
    </r>
  </si>
  <si>
    <r>
      <rPr>
        <sz val="10"/>
        <color indexed="8"/>
        <rFont val="宋体"/>
        <charset val="134"/>
      </rPr>
      <t>天津联想协同科技有限公司</t>
    </r>
  </si>
  <si>
    <r>
      <rPr>
        <sz val="10"/>
        <color indexed="8"/>
        <rFont val="宋体"/>
        <charset val="134"/>
      </rPr>
      <t>基于大数据的法律监督平台</t>
    </r>
  </si>
  <si>
    <r>
      <rPr>
        <sz val="10"/>
        <color indexed="8"/>
        <rFont val="宋体"/>
        <charset val="134"/>
      </rPr>
      <t>天津汇智星源信息技术有限公司</t>
    </r>
  </si>
  <si>
    <r>
      <rPr>
        <sz val="10"/>
        <color indexed="8"/>
        <rFont val="宋体"/>
        <charset val="134"/>
      </rPr>
      <t>基于人工智能的国密工业网络安全综合保障平台研发与产业化项目</t>
    </r>
  </si>
  <si>
    <r>
      <rPr>
        <sz val="10"/>
        <color indexed="8"/>
        <rFont val="宋体"/>
        <charset val="134"/>
      </rPr>
      <t>天津光电安辰信息技术股份有限公司</t>
    </r>
  </si>
  <si>
    <r>
      <rPr>
        <sz val="10"/>
        <color indexed="8"/>
        <rFont val="宋体"/>
        <charset val="134"/>
      </rPr>
      <t>工业生产设备运行智能化分析与运维服务系统</t>
    </r>
  </si>
  <si>
    <r>
      <rPr>
        <sz val="10"/>
        <color indexed="8"/>
        <rFont val="宋体"/>
        <charset val="134"/>
      </rPr>
      <t>天津外服通科技有限公司</t>
    </r>
  </si>
  <si>
    <r>
      <rPr>
        <sz val="10"/>
        <color indexed="8"/>
        <rFont val="宋体"/>
        <charset val="134"/>
      </rPr>
      <t>面向金融、电信行业的湖仓一体技术研究与应用</t>
    </r>
  </si>
  <si>
    <r>
      <rPr>
        <sz val="10"/>
        <color indexed="8"/>
        <rFont val="宋体"/>
        <charset val="134"/>
      </rPr>
      <t>天津南大通用数据技术股份有限公司</t>
    </r>
  </si>
  <si>
    <r>
      <rPr>
        <sz val="10"/>
        <color indexed="8"/>
        <rFont val="宋体"/>
        <charset val="134"/>
      </rPr>
      <t>肺癌全周期智能影像大数据平台研发及应用</t>
    </r>
  </si>
  <si>
    <r>
      <rPr>
        <sz val="10"/>
        <color indexed="8"/>
        <rFont val="宋体"/>
        <charset val="134"/>
      </rPr>
      <t>零氪科技（天津）有限公司</t>
    </r>
  </si>
  <si>
    <r>
      <rPr>
        <sz val="10"/>
        <color indexed="8"/>
        <rFont val="宋体"/>
        <charset val="134"/>
      </rPr>
      <t>社会风险动态感知平台</t>
    </r>
  </si>
  <si>
    <r>
      <rPr>
        <sz val="10"/>
        <color indexed="8"/>
        <rFont val="宋体"/>
        <charset val="134"/>
      </rPr>
      <t>天津开发区先特网络系统有限公司</t>
    </r>
  </si>
  <si>
    <r>
      <rPr>
        <sz val="10"/>
        <color indexed="8"/>
        <rFont val="宋体"/>
        <charset val="134"/>
      </rPr>
      <t>基于大数据人岗匹配的智能化招聘系统</t>
    </r>
  </si>
  <si>
    <r>
      <rPr>
        <sz val="10"/>
        <color indexed="8"/>
        <rFont val="宋体"/>
        <charset val="134"/>
      </rPr>
      <t>同道精英（天津）信息技术有限公司</t>
    </r>
  </si>
  <si>
    <r>
      <rPr>
        <sz val="10"/>
        <color indexed="8"/>
        <rFont val="宋体"/>
        <charset val="134"/>
      </rPr>
      <t>南开区</t>
    </r>
  </si>
  <si>
    <r>
      <rPr>
        <sz val="10"/>
        <color indexed="8"/>
        <rFont val="宋体"/>
        <charset val="134"/>
      </rPr>
      <t>医用高值耗材成本效益大数据分析与辅助决策系统项目</t>
    </r>
  </si>
  <si>
    <r>
      <rPr>
        <sz val="10"/>
        <color indexed="8"/>
        <rFont val="宋体"/>
        <charset val="134"/>
      </rPr>
      <t>天津市天科数创科技股份有限公司</t>
    </r>
  </si>
  <si>
    <r>
      <rPr>
        <sz val="10"/>
        <color indexed="8"/>
        <rFont val="宋体"/>
        <charset val="134"/>
      </rPr>
      <t>武清区</t>
    </r>
  </si>
  <si>
    <r>
      <rPr>
        <sz val="10"/>
        <color indexed="8"/>
        <rFont val="宋体"/>
        <charset val="134"/>
      </rPr>
      <t>制造运营管理系统（</t>
    </r>
    <r>
      <rPr>
        <sz val="10"/>
        <color indexed="8"/>
        <rFont val="Times New Roman"/>
        <charset val="134"/>
      </rPr>
      <t>MOM</t>
    </r>
    <r>
      <rPr>
        <sz val="10"/>
        <color indexed="8"/>
        <rFont val="宋体"/>
        <charset val="134"/>
      </rPr>
      <t>系统）</t>
    </r>
  </si>
  <si>
    <r>
      <rPr>
        <sz val="10"/>
        <color indexed="8"/>
        <rFont val="宋体"/>
        <charset val="134"/>
      </rPr>
      <t>特变电工科技投资有限公司</t>
    </r>
  </si>
  <si>
    <r>
      <rPr>
        <sz val="10"/>
        <color indexed="8"/>
        <rFont val="宋体"/>
        <charset val="134"/>
      </rPr>
      <t>基于</t>
    </r>
    <r>
      <rPr>
        <sz val="10"/>
        <color indexed="8"/>
        <rFont val="Times New Roman"/>
        <charset val="134"/>
      </rPr>
      <t>360°</t>
    </r>
    <r>
      <rPr>
        <sz val="10"/>
        <color indexed="8"/>
        <rFont val="宋体"/>
        <charset val="134"/>
      </rPr>
      <t>环绕感知与传感器融合的智能泊车系统</t>
    </r>
  </si>
  <si>
    <r>
      <rPr>
        <sz val="10"/>
        <color indexed="8"/>
        <rFont val="宋体"/>
        <charset val="134"/>
      </rPr>
      <t>天津天瞳威势电子科技有限公司</t>
    </r>
  </si>
  <si>
    <r>
      <rPr>
        <sz val="10"/>
        <color indexed="8"/>
        <rFont val="宋体"/>
        <charset val="134"/>
      </rPr>
      <t>神通智能大数据治理平台研发项目</t>
    </r>
  </si>
  <si>
    <r>
      <rPr>
        <sz val="10"/>
        <color indexed="8"/>
        <rFont val="宋体"/>
        <charset val="134"/>
      </rPr>
      <t>天津神舟通用数据技术有限公司</t>
    </r>
  </si>
  <si>
    <r>
      <rPr>
        <sz val="10"/>
        <color indexed="8"/>
        <rFont val="宋体"/>
        <charset val="134"/>
      </rPr>
      <t>河北区</t>
    </r>
  </si>
  <si>
    <r>
      <rPr>
        <sz val="10"/>
        <color indexed="8"/>
        <rFont val="宋体"/>
        <charset val="134"/>
      </rPr>
      <t>公共交通全支付数据平台系统</t>
    </r>
  </si>
  <si>
    <r>
      <rPr>
        <sz val="10"/>
        <color indexed="8"/>
        <rFont val="宋体"/>
        <charset val="134"/>
      </rPr>
      <t>天津公交易通科技有限公司</t>
    </r>
  </si>
  <si>
    <r>
      <rPr>
        <sz val="10"/>
        <color indexed="8"/>
        <rFont val="宋体"/>
        <charset val="134"/>
      </rPr>
      <t>电动自行车登记备案大数据系统</t>
    </r>
  </si>
  <si>
    <r>
      <rPr>
        <sz val="10"/>
        <color indexed="8"/>
        <rFont val="宋体"/>
        <charset val="134"/>
      </rPr>
      <t>高新兴智联科技股份有限公司</t>
    </r>
  </si>
  <si>
    <r>
      <rPr>
        <sz val="10"/>
        <color indexed="8"/>
        <rFont val="宋体"/>
        <charset val="134"/>
      </rPr>
      <t>基于大数据分析技术的餐饮业态新模式探索</t>
    </r>
  </si>
  <si>
    <r>
      <rPr>
        <sz val="10"/>
        <color indexed="8"/>
        <rFont val="宋体"/>
        <charset val="134"/>
      </rPr>
      <t>天津市神州商龙科技股份有限公司</t>
    </r>
  </si>
  <si>
    <r>
      <rPr>
        <sz val="10"/>
        <color indexed="8"/>
        <rFont val="宋体"/>
        <charset val="134"/>
      </rPr>
      <t>多维空间大数据政务信息平台（</t>
    </r>
    <r>
      <rPr>
        <sz val="10"/>
        <color indexed="8"/>
        <rFont val="Times New Roman"/>
        <charset val="134"/>
      </rPr>
      <t xml:space="preserve">
STARGIS EARTH</t>
    </r>
    <r>
      <rPr>
        <sz val="10"/>
        <color indexed="8"/>
        <rFont val="宋体"/>
        <charset val="134"/>
      </rPr>
      <t>）</t>
    </r>
  </si>
  <si>
    <r>
      <rPr>
        <sz val="10"/>
        <color indexed="8"/>
        <rFont val="宋体"/>
        <charset val="134"/>
      </rPr>
      <t>星际空间（天津）科技发展有限公司</t>
    </r>
  </si>
  <si>
    <r>
      <rPr>
        <sz val="10"/>
        <color indexed="8"/>
        <rFont val="宋体"/>
        <charset val="134"/>
      </rPr>
      <t>高校学生管理大数据平台</t>
    </r>
  </si>
  <si>
    <r>
      <rPr>
        <sz val="10"/>
        <color indexed="8"/>
        <rFont val="宋体"/>
        <charset val="134"/>
      </rPr>
      <t>天津岩石科技有限公司</t>
    </r>
  </si>
  <si>
    <r>
      <rPr>
        <b/>
        <sz val="10"/>
        <rFont val="宋体"/>
        <charset val="134"/>
      </rPr>
      <t>附件</t>
    </r>
    <r>
      <rPr>
        <b/>
        <sz val="10"/>
        <rFont val="Times New Roman"/>
        <charset val="134"/>
      </rPr>
      <t>2</t>
    </r>
    <r>
      <rPr>
        <b/>
        <sz val="10"/>
        <rFont val="宋体"/>
        <charset val="134"/>
      </rPr>
      <t>：支持软件和信息服务业发展项目（</t>
    </r>
    <r>
      <rPr>
        <b/>
        <sz val="10"/>
        <rFont val="Times New Roman"/>
        <charset val="134"/>
      </rPr>
      <t>23</t>
    </r>
    <r>
      <rPr>
        <b/>
        <sz val="10"/>
        <rFont val="宋体"/>
        <charset val="134"/>
      </rPr>
      <t>个）合计</t>
    </r>
  </si>
  <si>
    <r>
      <rPr>
        <sz val="10"/>
        <color indexed="8"/>
        <rFont val="宋体"/>
        <charset val="134"/>
      </rPr>
      <t>静海区</t>
    </r>
  </si>
  <si>
    <r>
      <rPr>
        <sz val="10"/>
        <color indexed="8"/>
        <rFont val="宋体"/>
        <charset val="134"/>
      </rPr>
      <t>面向电动车协同制造的工业互联网平台</t>
    </r>
  </si>
  <si>
    <r>
      <rPr>
        <sz val="10"/>
        <color indexed="8"/>
        <rFont val="宋体"/>
        <charset val="134"/>
      </rPr>
      <t>爱玛科技集团股份有限公司</t>
    </r>
  </si>
  <si>
    <r>
      <rPr>
        <sz val="10"/>
        <color indexed="8"/>
        <rFont val="宋体"/>
        <charset val="134"/>
      </rPr>
      <t>支持工业互联网建设</t>
    </r>
  </si>
  <si>
    <t>工业数字化转型处</t>
  </si>
  <si>
    <r>
      <rPr>
        <sz val="10"/>
        <color indexed="8"/>
        <rFont val="宋体"/>
        <charset val="134"/>
      </rPr>
      <t>基于</t>
    </r>
    <r>
      <rPr>
        <sz val="10"/>
        <color indexed="8"/>
        <rFont val="Times New Roman"/>
        <charset val="134"/>
      </rPr>
      <t>OICT</t>
    </r>
    <r>
      <rPr>
        <sz val="10"/>
        <color indexed="8"/>
        <rFont val="宋体"/>
        <charset val="134"/>
      </rPr>
      <t>物联网的智慧能耗管理数智化平台搭建</t>
    </r>
  </si>
  <si>
    <r>
      <rPr>
        <sz val="10"/>
        <color indexed="8"/>
        <rFont val="宋体"/>
        <charset val="134"/>
      </rPr>
      <t>天津市光星磁瑞科技有限公司</t>
    </r>
  </si>
  <si>
    <r>
      <rPr>
        <sz val="10"/>
        <color indexed="8"/>
        <rFont val="宋体"/>
        <charset val="134"/>
      </rPr>
      <t>智能建筑综合运管工业互联网平台</t>
    </r>
  </si>
  <si>
    <r>
      <rPr>
        <sz val="10"/>
        <color indexed="8"/>
        <rFont val="宋体"/>
        <charset val="134"/>
      </rPr>
      <t>天津凯发电气股份有限公司</t>
    </r>
  </si>
  <si>
    <r>
      <rPr>
        <sz val="10"/>
        <color indexed="8"/>
        <rFont val="宋体"/>
        <charset val="134"/>
      </rPr>
      <t>特变电工干式变压器产业基地</t>
    </r>
    <r>
      <rPr>
        <sz val="10"/>
        <color indexed="8"/>
        <rFont val="Times New Roman"/>
        <charset val="134"/>
      </rPr>
      <t>5G+</t>
    </r>
    <r>
      <rPr>
        <sz val="10"/>
        <color indexed="8"/>
        <rFont val="宋体"/>
        <charset val="134"/>
      </rPr>
      <t>工业互联网产业链服务链延伸项目</t>
    </r>
  </si>
  <si>
    <r>
      <rPr>
        <sz val="10"/>
        <color indexed="8"/>
        <rFont val="宋体"/>
        <charset val="134"/>
      </rPr>
      <t>天津市特变电工变压器有限公司</t>
    </r>
  </si>
  <si>
    <r>
      <rPr>
        <sz val="10"/>
        <color indexed="8"/>
        <rFont val="宋体"/>
        <charset val="134"/>
      </rPr>
      <t>西青区</t>
    </r>
  </si>
  <si>
    <r>
      <rPr>
        <sz val="10"/>
        <color indexed="8"/>
        <rFont val="宋体"/>
        <charset val="134"/>
      </rPr>
      <t>面向汽车研发领域的工业互联网应用服务平台</t>
    </r>
  </si>
  <si>
    <t>中汽数据（天津）有限公司</t>
  </si>
  <si>
    <r>
      <rPr>
        <sz val="10"/>
        <color indexed="8"/>
        <rFont val="宋体"/>
        <charset val="134"/>
      </rPr>
      <t>基于工业互联网的冶金成套装备追溯、分析、预警平台</t>
    </r>
  </si>
  <si>
    <r>
      <rPr>
        <sz val="10"/>
        <color indexed="8"/>
        <rFont val="宋体"/>
        <charset val="134"/>
      </rPr>
      <t>天津一重电气自动化有限公司</t>
    </r>
  </si>
  <si>
    <r>
      <rPr>
        <sz val="10"/>
        <color indexed="8"/>
        <rFont val="宋体"/>
        <charset val="134"/>
      </rPr>
      <t>和平区</t>
    </r>
  </si>
  <si>
    <r>
      <rPr>
        <sz val="10"/>
        <color indexed="8"/>
        <rFont val="宋体"/>
        <charset val="134"/>
      </rPr>
      <t>危险化学品企业安全风险智能化管控平台</t>
    </r>
  </si>
  <si>
    <r>
      <rPr>
        <sz val="10"/>
        <color indexed="8"/>
        <rFont val="宋体"/>
        <charset val="134"/>
      </rPr>
      <t>天津渤海物联科技股份有限公司</t>
    </r>
  </si>
  <si>
    <r>
      <rPr>
        <sz val="10"/>
        <color indexed="8"/>
        <rFont val="宋体"/>
        <charset val="134"/>
      </rPr>
      <t>面向设备全生命周期运营的宜科云</t>
    </r>
    <r>
      <rPr>
        <sz val="10"/>
        <color indexed="8"/>
        <rFont val="Times New Roman"/>
        <charset val="134"/>
      </rPr>
      <t>·</t>
    </r>
    <r>
      <rPr>
        <sz val="10"/>
        <color indexed="8"/>
        <rFont val="宋体"/>
        <charset val="134"/>
      </rPr>
      <t>设备综合管理平台</t>
    </r>
  </si>
  <si>
    <r>
      <rPr>
        <sz val="10"/>
        <color indexed="8"/>
        <rFont val="宋体"/>
        <charset val="134"/>
      </rPr>
      <t>天津宜科自动化股份有限公司</t>
    </r>
  </si>
  <si>
    <r>
      <rPr>
        <sz val="10"/>
        <color indexed="8"/>
        <rFont val="宋体"/>
        <charset val="134"/>
      </rPr>
      <t>基于行车指挥的轨道交通调度工业互联网平台</t>
    </r>
  </si>
  <si>
    <r>
      <rPr>
        <sz val="10"/>
        <color indexed="8"/>
        <rFont val="宋体"/>
        <charset val="134"/>
      </rPr>
      <t>天津津轨汇海科技发展有限公司</t>
    </r>
  </si>
  <si>
    <r>
      <rPr>
        <sz val="10"/>
        <color indexed="8"/>
        <rFont val="宋体"/>
        <charset val="134"/>
      </rPr>
      <t>碳控官综合能源管理工业互联网平台</t>
    </r>
  </si>
  <si>
    <r>
      <rPr>
        <sz val="10"/>
        <color indexed="8"/>
        <rFont val="宋体"/>
        <charset val="134"/>
      </rPr>
      <t>华德智慧能源管理（天津）有限公司</t>
    </r>
  </si>
  <si>
    <r>
      <rPr>
        <sz val="10"/>
        <color indexed="8"/>
        <rFont val="宋体"/>
        <charset val="134"/>
      </rPr>
      <t>嘉泰</t>
    </r>
    <r>
      <rPr>
        <sz val="10"/>
        <color indexed="8"/>
        <rFont val="Times New Roman"/>
        <charset val="134"/>
      </rPr>
      <t>JTAS</t>
    </r>
    <r>
      <rPr>
        <sz val="10"/>
        <color indexed="8"/>
        <rFont val="宋体"/>
        <charset val="134"/>
      </rPr>
      <t>智慧生产安全信息化平台</t>
    </r>
  </si>
  <si>
    <r>
      <rPr>
        <sz val="10"/>
        <color indexed="8"/>
        <rFont val="宋体"/>
        <charset val="134"/>
      </rPr>
      <t>天津嘉泰伟业化工有限公司</t>
    </r>
  </si>
  <si>
    <r>
      <rPr>
        <sz val="10"/>
        <color indexed="8"/>
        <rFont val="宋体"/>
        <charset val="134"/>
      </rPr>
      <t>赛象云</t>
    </r>
    <r>
      <rPr>
        <sz val="10"/>
        <color indexed="8"/>
        <rFont val="Times New Roman"/>
        <charset val="134"/>
      </rPr>
      <t>-</t>
    </r>
    <r>
      <rPr>
        <sz val="10"/>
        <color indexed="8"/>
        <rFont val="宋体"/>
        <charset val="134"/>
      </rPr>
      <t>基于</t>
    </r>
    <r>
      <rPr>
        <sz val="10"/>
        <color indexed="8"/>
        <rFont val="Times New Roman"/>
        <charset val="134"/>
      </rPr>
      <t>AI</t>
    </r>
    <r>
      <rPr>
        <sz val="10"/>
        <color indexed="8"/>
        <rFont val="宋体"/>
        <charset val="134"/>
      </rPr>
      <t>人工智能技术的新一代橡机装备</t>
    </r>
    <r>
      <rPr>
        <sz val="10"/>
        <color indexed="8"/>
        <rFont val="Times New Roman"/>
        <charset val="134"/>
      </rPr>
      <t>MRO</t>
    </r>
    <r>
      <rPr>
        <sz val="10"/>
        <color indexed="8"/>
        <rFont val="宋体"/>
        <charset val="134"/>
      </rPr>
      <t>质量管控工业互联网平台</t>
    </r>
  </si>
  <si>
    <r>
      <rPr>
        <sz val="10"/>
        <color indexed="8"/>
        <rFont val="宋体"/>
        <charset val="134"/>
      </rPr>
      <t>天津赛象科技股份有限公司</t>
    </r>
  </si>
  <si>
    <r>
      <rPr>
        <sz val="10"/>
        <color indexed="8"/>
        <rFont val="宋体"/>
        <charset val="134"/>
      </rPr>
      <t>航天云检智能化管理检测服务平台</t>
    </r>
  </si>
  <si>
    <r>
      <rPr>
        <sz val="10"/>
        <color indexed="8"/>
        <rFont val="宋体"/>
        <charset val="134"/>
      </rPr>
      <t>天津航天瑞莱科技有限公司</t>
    </r>
  </si>
  <si>
    <r>
      <rPr>
        <sz val="10"/>
        <color indexed="8"/>
        <rFont val="宋体"/>
        <charset val="134"/>
      </rPr>
      <t>宝坻区</t>
    </r>
  </si>
  <si>
    <r>
      <rPr>
        <sz val="10"/>
        <color indexed="8"/>
        <rFont val="宋体"/>
        <charset val="134"/>
      </rPr>
      <t>基于工业互联网的难熔金属生产制造智能管理建设项目</t>
    </r>
  </si>
  <si>
    <r>
      <rPr>
        <sz val="10"/>
        <color indexed="8"/>
        <rFont val="宋体"/>
        <charset val="134"/>
      </rPr>
      <t>安泰天龙钨钼科技有限公司</t>
    </r>
  </si>
  <si>
    <r>
      <rPr>
        <sz val="10"/>
        <color indexed="8"/>
        <rFont val="宋体"/>
        <charset val="134"/>
      </rPr>
      <t>有机固废低碳高效利用智能化解决方案</t>
    </r>
  </si>
  <si>
    <r>
      <rPr>
        <sz val="10"/>
        <color indexed="8"/>
        <rFont val="宋体"/>
        <charset val="134"/>
      </rPr>
      <t>天津福盈农业科技有限公司</t>
    </r>
  </si>
  <si>
    <r>
      <rPr>
        <sz val="10"/>
        <color indexed="8"/>
        <rFont val="Times New Roman"/>
        <charset val="134"/>
      </rPr>
      <t>SEW</t>
    </r>
    <r>
      <rPr>
        <sz val="10"/>
        <color indexed="8"/>
        <rFont val="宋体"/>
        <charset val="134"/>
      </rPr>
      <t>传动装备工业互联网平台</t>
    </r>
  </si>
  <si>
    <r>
      <rPr>
        <sz val="10"/>
        <color indexed="8"/>
        <rFont val="Times New Roman"/>
        <charset val="134"/>
      </rPr>
      <t>SEW-</t>
    </r>
    <r>
      <rPr>
        <sz val="10"/>
        <color indexed="8"/>
        <rFont val="宋体"/>
        <charset val="134"/>
      </rPr>
      <t>传动设备（天津）有限公司</t>
    </r>
  </si>
  <si>
    <r>
      <rPr>
        <b/>
        <sz val="10"/>
        <rFont val="宋体"/>
        <charset val="134"/>
      </rPr>
      <t>附件</t>
    </r>
    <r>
      <rPr>
        <b/>
        <sz val="10"/>
        <rFont val="Times New Roman"/>
        <charset val="134"/>
      </rPr>
      <t>2</t>
    </r>
    <r>
      <rPr>
        <b/>
        <sz val="10"/>
        <rFont val="宋体"/>
        <charset val="134"/>
      </rPr>
      <t>：支持工业互联网建设项目（</t>
    </r>
    <r>
      <rPr>
        <b/>
        <sz val="10"/>
        <rFont val="Times New Roman"/>
        <charset val="134"/>
      </rPr>
      <t>16</t>
    </r>
    <r>
      <rPr>
        <b/>
        <sz val="10"/>
        <rFont val="宋体"/>
        <charset val="134"/>
      </rPr>
      <t>个）合计</t>
    </r>
  </si>
  <si>
    <r>
      <rPr>
        <sz val="10"/>
        <color indexed="8"/>
        <rFont val="宋体"/>
        <charset val="134"/>
      </rPr>
      <t>面向智能视觉领域的</t>
    </r>
    <r>
      <rPr>
        <sz val="10"/>
        <color indexed="8"/>
        <rFont val="Times New Roman"/>
        <charset val="134"/>
      </rPr>
      <t>AI</t>
    </r>
    <r>
      <rPr>
        <sz val="10"/>
        <color indexed="8"/>
        <rFont val="宋体"/>
        <charset val="134"/>
      </rPr>
      <t>开放共享创新服务平台</t>
    </r>
  </si>
  <si>
    <r>
      <rPr>
        <sz val="10"/>
        <color indexed="8"/>
        <rFont val="宋体"/>
        <charset val="134"/>
      </rPr>
      <t>天地伟业技术有限公司</t>
    </r>
  </si>
  <si>
    <r>
      <rPr>
        <sz val="10"/>
        <color indexed="8"/>
        <rFont val="宋体"/>
        <charset val="134"/>
      </rPr>
      <t>应用场景建设（人工智能、车联网产业发展支撑服务平台建设方向）</t>
    </r>
  </si>
  <si>
    <r>
      <rPr>
        <sz val="10"/>
        <color indexed="8"/>
        <rFont val="宋体"/>
        <charset val="134"/>
      </rPr>
      <t>智能网联汽车关键技术研发与仿真验证平台</t>
    </r>
  </si>
  <si>
    <r>
      <rPr>
        <sz val="10"/>
        <color indexed="8"/>
        <rFont val="宋体"/>
        <charset val="134"/>
      </rPr>
      <t>中汽研（天津）汽车工程研究院有限公司</t>
    </r>
  </si>
  <si>
    <t>汽车工业处</t>
  </si>
  <si>
    <r>
      <rPr>
        <sz val="10"/>
        <color indexed="8"/>
        <rFont val="宋体"/>
        <charset val="134"/>
      </rPr>
      <t>基于生理驱动的多模态急危重症数据库及人工智能诊疗平台</t>
    </r>
  </si>
  <si>
    <r>
      <rPr>
        <sz val="10"/>
        <color indexed="8"/>
        <rFont val="宋体"/>
        <charset val="134"/>
      </rPr>
      <t>天津天堰科技股份有限公司</t>
    </r>
  </si>
  <si>
    <r>
      <rPr>
        <sz val="10"/>
        <color indexed="8"/>
        <rFont val="宋体"/>
        <charset val="134"/>
      </rPr>
      <t>智能座舱自动化测试平台关键技术研究及应用</t>
    </r>
  </si>
  <si>
    <r>
      <rPr>
        <sz val="10"/>
        <color indexed="8"/>
        <rFont val="宋体"/>
        <charset val="134"/>
      </rPr>
      <t>天河生成式智能支撑服务平台</t>
    </r>
  </si>
  <si>
    <r>
      <rPr>
        <sz val="10"/>
        <color indexed="8"/>
        <rFont val="宋体"/>
        <charset val="134"/>
      </rPr>
      <t>国家超级计算天津中心</t>
    </r>
  </si>
  <si>
    <r>
      <rPr>
        <sz val="10"/>
        <color indexed="8"/>
        <rFont val="宋体"/>
        <charset val="134"/>
      </rPr>
      <t>天津市河北区人工智能新型基础设施建设项目</t>
    </r>
  </si>
  <si>
    <r>
      <rPr>
        <sz val="10"/>
        <color indexed="8"/>
        <rFont val="宋体"/>
        <charset val="134"/>
      </rPr>
      <t>天津市创佳时代科技企业管理有限公司</t>
    </r>
  </si>
  <si>
    <r>
      <rPr>
        <sz val="10"/>
        <color indexed="8"/>
        <rFont val="宋体"/>
        <charset val="134"/>
      </rPr>
      <t>东丽区</t>
    </r>
  </si>
  <si>
    <r>
      <rPr>
        <sz val="10"/>
        <color indexed="8"/>
        <rFont val="宋体"/>
        <charset val="134"/>
      </rPr>
      <t>智能网联整车在环（</t>
    </r>
    <r>
      <rPr>
        <sz val="10"/>
        <color indexed="8"/>
        <rFont val="Times New Roman"/>
        <charset val="134"/>
      </rPr>
      <t>VIL</t>
    </r>
    <r>
      <rPr>
        <sz val="10"/>
        <color indexed="8"/>
        <rFont val="宋体"/>
        <charset val="134"/>
      </rPr>
      <t>）仿真测试系统</t>
    </r>
  </si>
  <si>
    <r>
      <rPr>
        <sz val="10"/>
        <color indexed="8"/>
        <rFont val="宋体"/>
        <charset val="134"/>
      </rPr>
      <t>理工雷科电子（天津）有限公司</t>
    </r>
  </si>
  <si>
    <r>
      <rPr>
        <b/>
        <sz val="10"/>
        <rFont val="宋体"/>
        <charset val="134"/>
      </rPr>
      <t>附件</t>
    </r>
    <r>
      <rPr>
        <b/>
        <sz val="10"/>
        <rFont val="Times New Roman"/>
        <charset val="134"/>
      </rPr>
      <t>3</t>
    </r>
    <r>
      <rPr>
        <b/>
        <sz val="10"/>
        <rFont val="宋体"/>
        <charset val="134"/>
      </rPr>
      <t>：应用场景建设（人工智能、车联网产业发展支撑服务平台建设方向）项目（</t>
    </r>
    <r>
      <rPr>
        <b/>
        <sz val="10"/>
        <rFont val="Times New Roman"/>
        <charset val="134"/>
      </rPr>
      <t>7</t>
    </r>
    <r>
      <rPr>
        <b/>
        <sz val="10"/>
        <rFont val="宋体"/>
        <charset val="134"/>
      </rPr>
      <t>个）合计</t>
    </r>
  </si>
  <si>
    <r>
      <rPr>
        <sz val="10"/>
        <color indexed="8"/>
        <rFont val="宋体"/>
        <charset val="134"/>
      </rPr>
      <t>河西区</t>
    </r>
  </si>
  <si>
    <r>
      <rPr>
        <sz val="10"/>
        <color theme="1"/>
        <rFont val="宋体"/>
        <charset val="134"/>
      </rPr>
      <t>高速激光多功能一体机及关键零部件国产化</t>
    </r>
  </si>
  <si>
    <r>
      <rPr>
        <sz val="10"/>
        <color theme="1"/>
        <rFont val="宋体"/>
        <charset val="134"/>
      </rPr>
      <t>天津光电通信技术有限公司</t>
    </r>
  </si>
  <si>
    <r>
      <rPr>
        <sz val="10"/>
        <color theme="1"/>
        <rFont val="宋体"/>
        <charset val="134"/>
      </rPr>
      <t>应用场景（电子信息方向）建设项目</t>
    </r>
  </si>
  <si>
    <t>电子信息产业处</t>
  </si>
  <si>
    <r>
      <rPr>
        <sz val="10"/>
        <rFont val="宋体"/>
        <charset val="134"/>
      </rPr>
      <t>纳米银线中大尺寸柔性触控屏的研发及生产建设</t>
    </r>
  </si>
  <si>
    <r>
      <rPr>
        <sz val="10"/>
        <rFont val="宋体"/>
        <charset val="134"/>
      </rPr>
      <t>天津宝兴威科技股份有限公司</t>
    </r>
  </si>
  <si>
    <r>
      <rPr>
        <sz val="10"/>
        <color theme="1"/>
        <rFont val="宋体"/>
        <charset val="134"/>
      </rPr>
      <t>智能散射通信终端研发与产业化项目</t>
    </r>
  </si>
  <si>
    <r>
      <rPr>
        <sz val="10"/>
        <color theme="1"/>
        <rFont val="宋体"/>
        <charset val="134"/>
      </rPr>
      <t>天津七一二通信广播股份有限公司</t>
    </r>
  </si>
  <si>
    <r>
      <rPr>
        <sz val="10"/>
        <color theme="1"/>
        <rFont val="宋体"/>
        <charset val="134"/>
      </rPr>
      <t>车规级</t>
    </r>
    <r>
      <rPr>
        <sz val="10"/>
        <color theme="1"/>
        <rFont val="Times New Roman"/>
        <charset val="134"/>
      </rPr>
      <t>5G</t>
    </r>
    <r>
      <rPr>
        <sz val="10"/>
        <color theme="1"/>
        <rFont val="宋体"/>
        <charset val="134"/>
      </rPr>
      <t>射频前端模组研发及产业化项目</t>
    </r>
  </si>
  <si>
    <r>
      <rPr>
        <sz val="10"/>
        <color theme="1"/>
        <rFont val="宋体"/>
        <charset val="134"/>
      </rPr>
      <t>唯捷创芯（天津）电子技术股份有限公司</t>
    </r>
  </si>
  <si>
    <r>
      <rPr>
        <sz val="10"/>
        <color theme="1"/>
        <rFont val="宋体"/>
        <charset val="134"/>
      </rPr>
      <t>自主可控的即时制卡技术在医疗社保领域的应用</t>
    </r>
  </si>
  <si>
    <r>
      <rPr>
        <sz val="10"/>
        <color theme="1"/>
        <rFont val="宋体"/>
        <charset val="134"/>
      </rPr>
      <t>恒银金融科技股份有限公司</t>
    </r>
  </si>
  <si>
    <r>
      <rPr>
        <sz val="10"/>
        <color theme="1"/>
        <rFont val="宋体"/>
        <charset val="134"/>
      </rPr>
      <t>应用于电网供电系统的智能母线保护装置</t>
    </r>
  </si>
  <si>
    <r>
      <rPr>
        <sz val="10"/>
        <color theme="1"/>
        <rFont val="宋体"/>
        <charset val="134"/>
      </rPr>
      <t>清能华控科技有限公司</t>
    </r>
  </si>
  <si>
    <r>
      <rPr>
        <sz val="10"/>
        <color theme="1"/>
        <rFont val="宋体"/>
        <charset val="134"/>
      </rPr>
      <t>商用车域控式智能自动紧急制动系统</t>
    </r>
  </si>
  <si>
    <r>
      <rPr>
        <sz val="10"/>
        <color theme="1"/>
        <rFont val="宋体"/>
        <charset val="134"/>
      </rPr>
      <t>天津所托瑞安汽车科技有限公司</t>
    </r>
  </si>
  <si>
    <r>
      <rPr>
        <sz val="10"/>
        <color theme="1"/>
        <rFont val="宋体"/>
        <charset val="134"/>
      </rPr>
      <t>车载</t>
    </r>
    <r>
      <rPr>
        <sz val="10"/>
        <color theme="1"/>
        <rFont val="Times New Roman"/>
        <charset val="134"/>
      </rPr>
      <t>HDMI</t>
    </r>
    <r>
      <rPr>
        <sz val="10"/>
        <color theme="1"/>
        <rFont val="宋体"/>
        <charset val="134"/>
      </rPr>
      <t>视频接口芯片研发项目</t>
    </r>
  </si>
  <si>
    <r>
      <rPr>
        <sz val="10"/>
        <color theme="1"/>
        <rFont val="宋体"/>
        <charset val="134"/>
      </rPr>
      <t>天津瑞发科半导体技术有限公司</t>
    </r>
  </si>
  <si>
    <r>
      <rPr>
        <sz val="10"/>
        <color theme="1"/>
        <rFont val="宋体"/>
        <charset val="134"/>
      </rPr>
      <t>基于视觉感知技术的国产化智慧教育产品研发与应用项目</t>
    </r>
  </si>
  <si>
    <r>
      <rPr>
        <sz val="10"/>
        <color theme="1"/>
        <rFont val="宋体"/>
        <charset val="134"/>
      </rPr>
      <t>天地伟业技术有限公司</t>
    </r>
  </si>
  <si>
    <r>
      <rPr>
        <sz val="10"/>
        <color theme="1"/>
        <rFont val="宋体"/>
        <charset val="134"/>
      </rPr>
      <t>医疗智能终端研发及智慧健康平台中的应用项目</t>
    </r>
  </si>
  <si>
    <r>
      <rPr>
        <sz val="10"/>
        <color theme="1"/>
        <rFont val="宋体"/>
        <charset val="134"/>
      </rPr>
      <t>天津果实科技有限公司</t>
    </r>
  </si>
  <si>
    <r>
      <rPr>
        <sz val="10"/>
        <color theme="1"/>
        <rFont val="宋体"/>
        <charset val="134"/>
      </rPr>
      <t>智慧环保行业中智能硬件设备研发及产业化</t>
    </r>
  </si>
  <si>
    <r>
      <rPr>
        <sz val="10"/>
        <color theme="1"/>
        <rFont val="宋体"/>
        <charset val="134"/>
      </rPr>
      <t>天津智易时代科技发展有限公司</t>
    </r>
  </si>
  <si>
    <r>
      <rPr>
        <sz val="10"/>
        <color theme="1"/>
        <rFont val="宋体"/>
        <charset val="134"/>
      </rPr>
      <t>基于综合监控的轨道交通能源管控系统</t>
    </r>
  </si>
  <si>
    <r>
      <rPr>
        <sz val="10"/>
        <color theme="1"/>
        <rFont val="宋体"/>
        <charset val="134"/>
      </rPr>
      <t>天津凯发电气股份有限公司</t>
    </r>
  </si>
  <si>
    <r>
      <rPr>
        <b/>
        <sz val="10"/>
        <rFont val="宋体"/>
        <charset val="134"/>
      </rPr>
      <t>附件</t>
    </r>
    <r>
      <rPr>
        <b/>
        <sz val="10"/>
        <rFont val="Times New Roman"/>
        <charset val="134"/>
      </rPr>
      <t>6</t>
    </r>
    <r>
      <rPr>
        <b/>
        <sz val="10"/>
        <rFont val="宋体"/>
        <charset val="134"/>
      </rPr>
      <t>：应用场景建设（电子信息方向）项目（</t>
    </r>
    <r>
      <rPr>
        <b/>
        <sz val="10"/>
        <rFont val="Times New Roman"/>
        <charset val="134"/>
      </rPr>
      <t>12</t>
    </r>
    <r>
      <rPr>
        <b/>
        <sz val="10"/>
        <rFont val="宋体"/>
        <charset val="134"/>
      </rPr>
      <t>个）合计</t>
    </r>
  </si>
  <si>
    <r>
      <rPr>
        <sz val="10"/>
        <color indexed="8"/>
        <rFont val="宋体"/>
        <charset val="134"/>
      </rPr>
      <t>工业互联网标识解析综合型二级节点及应用服务平台（菲特检测）</t>
    </r>
  </si>
  <si>
    <r>
      <rPr>
        <sz val="10"/>
        <color theme="1"/>
        <rFont val="宋体"/>
        <charset val="134"/>
      </rPr>
      <t>菲特（天津）检测技术有限公司</t>
    </r>
  </si>
  <si>
    <r>
      <rPr>
        <sz val="10"/>
        <color theme="1"/>
        <rFont val="宋体"/>
        <charset val="134"/>
      </rPr>
      <t>工业互联网标识解析二级节点平台建设</t>
    </r>
  </si>
  <si>
    <t>通信发展处</t>
  </si>
  <si>
    <r>
      <rPr>
        <sz val="10"/>
        <color indexed="8"/>
        <rFont val="宋体"/>
        <charset val="134"/>
      </rPr>
      <t>工业互联网标识解析二级节点及应用服务平台（钢铁冶金行业）</t>
    </r>
  </si>
  <si>
    <r>
      <rPr>
        <sz val="10"/>
        <color theme="1"/>
        <rFont val="宋体"/>
        <charset val="134"/>
      </rPr>
      <t>天津市新天钢冷轧薄板有限公司</t>
    </r>
  </si>
  <si>
    <r>
      <rPr>
        <sz val="10"/>
        <color indexed="8"/>
        <rFont val="宋体"/>
        <charset val="134"/>
      </rPr>
      <t>工业互联网标识解析综合型二级节点及应用服务平台（海油工程）</t>
    </r>
  </si>
  <si>
    <r>
      <rPr>
        <sz val="10"/>
        <color theme="1"/>
        <rFont val="宋体"/>
        <charset val="134"/>
      </rPr>
      <t>海洋石油工程股份有限公司</t>
    </r>
  </si>
  <si>
    <r>
      <rPr>
        <sz val="10"/>
        <color indexed="8"/>
        <rFont val="宋体"/>
        <charset val="134"/>
      </rPr>
      <t>工业互联网标识解析建筑材料行业二级节点</t>
    </r>
  </si>
  <si>
    <r>
      <rPr>
        <sz val="10"/>
        <color indexed="8"/>
        <rFont val="宋体"/>
        <charset val="134"/>
      </rPr>
      <t>北新建材（天津）有限公司</t>
    </r>
  </si>
  <si>
    <r>
      <rPr>
        <sz val="10"/>
        <color indexed="8"/>
        <rFont val="宋体"/>
        <charset val="134"/>
      </rPr>
      <t>食品供应链行业标识解析二级节点平台建设</t>
    </r>
  </si>
  <si>
    <r>
      <rPr>
        <sz val="10"/>
        <color indexed="8"/>
        <rFont val="宋体"/>
        <charset val="134"/>
      </rPr>
      <t>天津食品供应链集团有限公司</t>
    </r>
  </si>
  <si>
    <r>
      <rPr>
        <sz val="10"/>
        <color indexed="8"/>
        <rFont val="宋体"/>
        <charset val="134"/>
      </rPr>
      <t>爱玛工业互联网标识解析二级节点</t>
    </r>
    <r>
      <rPr>
        <sz val="10"/>
        <color indexed="8"/>
        <rFont val="Times New Roman"/>
        <charset val="134"/>
      </rPr>
      <t>-</t>
    </r>
    <r>
      <rPr>
        <sz val="10"/>
        <color indexed="8"/>
        <rFont val="宋体"/>
        <charset val="134"/>
      </rPr>
      <t>助动车制造行业</t>
    </r>
  </si>
  <si>
    <r>
      <rPr>
        <sz val="10"/>
        <color theme="1"/>
        <rFont val="宋体"/>
        <charset val="134"/>
      </rPr>
      <t>爱玛科技集团股份有限公司</t>
    </r>
  </si>
  <si>
    <r>
      <rPr>
        <b/>
        <sz val="10"/>
        <rFont val="宋体"/>
        <charset val="134"/>
      </rPr>
      <t>附件</t>
    </r>
    <r>
      <rPr>
        <b/>
        <sz val="10"/>
        <rFont val="Times New Roman"/>
        <charset val="134"/>
      </rPr>
      <t>7</t>
    </r>
    <r>
      <rPr>
        <b/>
        <sz val="10"/>
        <rFont val="宋体"/>
        <charset val="134"/>
      </rPr>
      <t>：工业互联网标识解析二级节点平台建设项目（</t>
    </r>
    <r>
      <rPr>
        <b/>
        <sz val="10"/>
        <rFont val="Times New Roman"/>
        <charset val="134"/>
      </rPr>
      <t>6</t>
    </r>
    <r>
      <rPr>
        <b/>
        <sz val="10"/>
        <rFont val="宋体"/>
        <charset val="134"/>
      </rPr>
      <t>个）合计</t>
    </r>
  </si>
  <si>
    <t>2023年第二批天津市制造业高质量发展专项资金支持类项目计划表</t>
  </si>
  <si>
    <t>单位：万元</t>
  </si>
  <si>
    <t>序号</t>
  </si>
  <si>
    <t>推荐区</t>
  </si>
  <si>
    <t>项目名称</t>
  </si>
  <si>
    <t>企业名称</t>
  </si>
  <si>
    <t>支持方向</t>
  </si>
  <si>
    <t>投资总额</t>
  </si>
  <si>
    <t>支持金额</t>
  </si>
  <si>
    <t>市级财政</t>
  </si>
  <si>
    <t>区级财政</t>
  </si>
  <si>
    <t>红桥区</t>
  </si>
  <si>
    <t>天津信创适配认证中心建设项目</t>
  </si>
  <si>
    <t>天津卓朗科技发展有限公司</t>
  </si>
  <si>
    <t>支持适配攻关基地建设</t>
  </si>
  <si>
    <t>附件1-1：支持适配攻关基地建设（1个）合计</t>
  </si>
  <si>
    <t>滨海新区</t>
  </si>
  <si>
    <t>制造业生产能耗决策优化支持平台</t>
  </si>
  <si>
    <t>天津南开创元信息技术有限公司</t>
  </si>
  <si>
    <t>支持信息系统与应用场景建设</t>
  </si>
  <si>
    <t>面向乘客出行场景的智慧云广播
系统示范应用场景建设项目</t>
  </si>
  <si>
    <t>天津市北海通信技术有限公司</t>
  </si>
  <si>
    <t>区域政府信创OA产品项目</t>
  </si>
  <si>
    <t>天津易天数字化服务有限公司</t>
  </si>
  <si>
    <t>附件1-3：支持信息系统与应用场景建设（3个）合计</t>
  </si>
  <si>
    <t>数据驱动动物药品企业数字化转型项目</t>
  </si>
  <si>
    <t>天津瑞普生物技术股份有限公司</t>
  </si>
  <si>
    <t>市级重点制造业数字化转型项目</t>
  </si>
  <si>
    <t>宁河区</t>
  </si>
  <si>
    <t>基于工业互联网的一体化管控平台</t>
  </si>
  <si>
    <t>天津市新天钢联合特钢有限公司</t>
  </si>
  <si>
    <t>美腾科技数字化管理创新型管控系统</t>
  </si>
  <si>
    <t>天津美腾科技股份有限公司</t>
  </si>
  <si>
    <t>南开区</t>
  </si>
  <si>
    <t>供应链端到端数字信息化-津药达仁堂集团数字化转型1.0项目</t>
  </si>
  <si>
    <t>津药达仁堂集团股份有限公司</t>
  </si>
  <si>
    <t>西青区</t>
  </si>
  <si>
    <t>市级重点制造数字化转型项目</t>
  </si>
  <si>
    <t>天津市新宇彩板有限公司</t>
  </si>
  <si>
    <t>制造执行管理系统项目（ThingX-MES)</t>
  </si>
  <si>
    <t>天津天德减震器有限公司</t>
  </si>
  <si>
    <t>七一二股份数字化转型一期项目</t>
  </si>
  <si>
    <t>天津七一二通信广播股份有限公司</t>
  </si>
  <si>
    <t>制造业集团智云平台数智化升级项目</t>
  </si>
  <si>
    <t>天津荣程祥泰投资控股集团有限公司</t>
  </si>
  <si>
    <t>高效太阳能超薄硅单晶片行业数字化转型</t>
  </si>
  <si>
    <t>天津市环智新能源技术有限公司</t>
  </si>
  <si>
    <t>武清区</t>
  </si>
  <si>
    <t>商用中央空调工厂数字化转型项目</t>
  </si>
  <si>
    <t>维克（天津）有限公司</t>
  </si>
  <si>
    <t>高精密汽车铝合金零部件数字化系统协同及应用</t>
  </si>
  <si>
    <t>天津雄邦压铸有限公司</t>
  </si>
  <si>
    <t>红日集团数字化转型-数据中台项目集</t>
  </si>
  <si>
    <t>天津红日药业股份有限公司</t>
  </si>
  <si>
    <t>静海区</t>
  </si>
  <si>
    <t>中汽装备数智化协同管控平台建设</t>
  </si>
  <si>
    <t>中汽（天津）汽车装备有限公司</t>
  </si>
  <si>
    <t>船舶制造全流程数字化转型升级示范项目</t>
  </si>
  <si>
    <t>中船（天津）船舶制造有限公司</t>
  </si>
  <si>
    <t>宝坻区</t>
  </si>
  <si>
    <t>铜管精益生产数字化转型项目</t>
  </si>
  <si>
    <t>天津松园电子有限公司</t>
  </si>
  <si>
    <t>基于PCB智造的全流程协同数字化转型示范项目</t>
  </si>
  <si>
    <t>天津普林电路股份有限公司</t>
  </si>
  <si>
    <t>津南区</t>
  </si>
  <si>
    <t>全要素智能可重构生产线可适应仿真规划与孪生运维方法及其应用</t>
  </si>
  <si>
    <t>天津市天森智能设备有限公司</t>
  </si>
  <si>
    <t>普传控制电柜制造数字化转型项目</t>
  </si>
  <si>
    <t>天津普传控制设备有限公司</t>
  </si>
  <si>
    <t>津药药业股份有限公司安全自动化改造项目一期</t>
  </si>
  <si>
    <t>津药药业股份有限公司</t>
  </si>
  <si>
    <t>生物酶智能制造平台</t>
  </si>
  <si>
    <t>凯莱英医药集团（天津）股份有限公司</t>
  </si>
  <si>
    <t>柯顿智能化工厂改造项目</t>
  </si>
  <si>
    <t>柯顿（天津）电子医疗器械有限公司</t>
  </si>
  <si>
    <t>电动两轮车驱动系统智能制造数字化转型项目</t>
  </si>
  <si>
    <t>天津安乃达驱动技术有限公司</t>
  </si>
  <si>
    <t>基于物联网平台的重型高端装备3D智慧系统</t>
  </si>
  <si>
    <t>天津一重电气自动化有限公司</t>
  </si>
  <si>
    <t>微创外科器械数字化运营平台项目</t>
  </si>
  <si>
    <t>天津瑞奇外科器械股份有限公司</t>
  </si>
  <si>
    <t>华乾元贸智慧园区数字化转型项目建设</t>
  </si>
  <si>
    <t>天津华乾元贸物流有限公司</t>
  </si>
  <si>
    <t>全福车业数字化转型项目建设</t>
  </si>
  <si>
    <t>天津市全福车业有限公司</t>
  </si>
  <si>
    <t>附件1-5：市级重点制造业数字化转型项目（26个）合计</t>
  </si>
  <si>
    <t>新建A320neo飞机LEAP-1A发动机及短舱生产线项目</t>
  </si>
  <si>
    <t>赛峰短舱（天津）航空制造有限公司</t>
  </si>
  <si>
    <t>支持航空航天发展项目</t>
  </si>
  <si>
    <t>航空航天产业处</t>
  </si>
  <si>
    <t>航空机电系统技术研究及综合保障能力提升</t>
  </si>
  <si>
    <t>天津航空机电有限公司</t>
  </si>
  <si>
    <t>天空地一体化通导融合产品研制生产中心新场地建设项目</t>
  </si>
  <si>
    <t>天津讯联科技有限公司</t>
  </si>
  <si>
    <t>云遥一号星座一期项目</t>
  </si>
  <si>
    <t>天津云遥宇航科技有限公司</t>
  </si>
  <si>
    <t>某生产能力建设项目</t>
  </si>
  <si>
    <t>天津津航技术物理研究所</t>
  </si>
  <si>
    <t>航天用高精度石英半球谐振陀螺仪研制</t>
  </si>
  <si>
    <t>中国船舶集团有限公司第七0七研究所</t>
  </si>
  <si>
    <t>航空装备关键系统（航电与发动机）可靠性质量提升</t>
  </si>
  <si>
    <t>天津航天瑞莱科技有限公司</t>
  </si>
  <si>
    <t>新一代 运载火箭扩能建设项目</t>
  </si>
  <si>
    <t>天津航天长征火箭制造有限公司</t>
  </si>
  <si>
    <t>国家公园天空地一体化监测系统</t>
  </si>
  <si>
    <t>天津航天中为数据系统科技有限公司</t>
  </si>
  <si>
    <t>附件5：支持航空航天发展项目（9个）合计</t>
  </si>
  <si>
    <t>化工新材料一体化生产试点示范智能工厂项目</t>
  </si>
  <si>
    <t>天津渤化化工发展有限公司</t>
  </si>
  <si>
    <t>智能制造试点示范</t>
  </si>
  <si>
    <t>中环领先半导体硅片智能工厂</t>
  </si>
  <si>
    <t>天津中环领先材料技术有限公司</t>
  </si>
  <si>
    <t>天立轻锻造高强度铝合金车轮智能工厂项目</t>
  </si>
  <si>
    <t>天津立中轻合金锻造有限公司</t>
  </si>
  <si>
    <t>基于5G+工业互联网的节能型变压器智能工厂项目</t>
  </si>
  <si>
    <t>特变电工京津冀智能科技有限公司</t>
  </si>
  <si>
    <t>联合利华天津灯塔工厂项目</t>
  </si>
  <si>
    <t>联合利华（天津）有限公司</t>
  </si>
  <si>
    <t>和能人居智能制造工厂项目</t>
  </si>
  <si>
    <t>和能人居科技集团股份有限公司</t>
  </si>
  <si>
    <t>津荣天宇精密部品制造数字化车间试点示范</t>
  </si>
  <si>
    <t>天津津荣天宇精密机械股份有限公司</t>
  </si>
  <si>
    <t>北辰区</t>
  </si>
  <si>
    <t>天津北方天力涡轮增压器数字化车间试点示范项目</t>
  </si>
  <si>
    <t>天津北方天力增压技术有限公司</t>
  </si>
  <si>
    <t>数字化生产汽车高端零部件数字化车间</t>
  </si>
  <si>
    <t>博格华纳汽车零部件（天津）有限公司</t>
  </si>
  <si>
    <t>康科德高纯色谱试剂数字化车间</t>
  </si>
  <si>
    <t>天津市康科德科技有限公司</t>
  </si>
  <si>
    <t>宝涞精工精密零部件数字化车间</t>
  </si>
  <si>
    <t>天津宝涞精工集团股份有限公司</t>
  </si>
  <si>
    <t>伟星基于数智融合的新型管道数字化车间</t>
  </si>
  <si>
    <t>天津市伟星新型建材有限公司</t>
  </si>
  <si>
    <t>附件12：申报市级智能制造项目试点示范项目（12个）合计</t>
  </si>
  <si>
    <t>和平区</t>
  </si>
  <si>
    <t>消化系统肿瘤及相关疾病人工智能数据库</t>
  </si>
  <si>
    <t>天津医科大学总医院</t>
  </si>
  <si>
    <t>新一代人工智能产业发展项目</t>
  </si>
  <si>
    <t>天河多模态千亿参数模型产业公共服务平台</t>
  </si>
  <si>
    <t>国家超级计算天津中心</t>
  </si>
  <si>
    <t>肠息肉消化内镜图像辅助诊断软件</t>
  </si>
  <si>
    <t>天津御锦人工智能医疗科技有限公司</t>
  </si>
  <si>
    <t>全自主无人机智慧巡检系统</t>
  </si>
  <si>
    <t>天津云圣智能科技有限责任公司</t>
  </si>
  <si>
    <t>仿生智能中医脉诊系统</t>
  </si>
  <si>
    <t>天津市天中依脉科技开发有限公司</t>
  </si>
  <si>
    <t>多模态智能中医四诊合参辅助诊断系统</t>
  </si>
  <si>
    <t>依脉人工智能医疗科技（天津）有限公司</t>
  </si>
  <si>
    <t>多平台协同智能感知应急保障无人机系统</t>
  </si>
  <si>
    <t>航天神舟飞行器有限公司</t>
  </si>
  <si>
    <t>基于智能无人机的无人值守系统</t>
  </si>
  <si>
    <t>高性能云端人工智能芯片</t>
  </si>
  <si>
    <t>海光信息技术股份有限公司</t>
  </si>
  <si>
    <t>中医智能舌面脉采集分析系统</t>
  </si>
  <si>
    <t>慧医谷中医药科技（天津）股份有限公司</t>
  </si>
  <si>
    <t>附件13：新一代人工智能产业发展项目（10个）合计</t>
  </si>
  <si>
    <t>天津正天医疗器械5G全连接工厂</t>
  </si>
  <si>
    <t>天津正天医疗器械有限公司</t>
  </si>
  <si>
    <t>支持工业互联网网络建设及5G应用</t>
  </si>
  <si>
    <t>天津金隅振兴5G智能化安全工厂建设项目</t>
  </si>
  <si>
    <t>天津金隅振兴环保科技有限公司</t>
  </si>
  <si>
    <t>海洋石油工程股份有限公司天津临港5G全连接工厂</t>
  </si>
  <si>
    <t>海洋石油工程股份有限公司</t>
  </si>
  <si>
    <t>大运河、海河文化旅游带“5G+水、岸、船”融合项目</t>
  </si>
  <si>
    <t>天津北方文化产业投资集团股份有限公司</t>
  </si>
  <si>
    <t>河西区</t>
  </si>
  <si>
    <t>5G+智慧旅游项目</t>
  </si>
  <si>
    <t>天津杨柳青画社有限公司</t>
  </si>
  <si>
    <t>东丽区</t>
  </si>
  <si>
    <t>一重集团天津重工 5G+工业互联网平台建设项目</t>
  </si>
  <si>
    <t>一重集团天津重工有限公司</t>
  </si>
  <si>
    <t>纬湃汽车电子（天津）有限公司5G全连接工厂项目</t>
  </si>
  <si>
    <t>纬湃汽车电子（天津）有限公司</t>
  </si>
  <si>
    <t>基于5G的新一代中型运载火箭助推壳段脉动生产线项目</t>
  </si>
  <si>
    <t>天津天食智慧牧业有限公司5G智慧牧场建设项目</t>
  </si>
  <si>
    <t>天津天食智慧牧业有限公司</t>
  </si>
  <si>
    <t>昌昊5G智慧工厂项目</t>
  </si>
  <si>
    <t>天津昌昊实业有限公司</t>
  </si>
  <si>
    <t>银龙集团5G全连接工厂信息化提升项目</t>
  </si>
  <si>
    <t>天津银龙预应力材料股份有限公司</t>
  </si>
  <si>
    <t>天津华电南港电厂 5G智慧电厂项目</t>
  </si>
  <si>
    <t>华电国际电力股份有限公司天津开发区分公司</t>
  </si>
  <si>
    <t>河东区</t>
  </si>
  <si>
    <t>天津热电"源网站户"5G智慧供热项目</t>
  </si>
  <si>
    <t>天津市热电有限公司</t>
  </si>
  <si>
    <t>天津渝江压铸有限公司5G全连接工厂项目</t>
  </si>
  <si>
    <t>天津渝江压铸有限公司</t>
  </si>
  <si>
    <t>中汽研5G+智慧检测</t>
  </si>
  <si>
    <t>中汽研汽车工业工程（天津）有限公司</t>
  </si>
  <si>
    <t>基于5G的燃气站点安全生产监管系统</t>
  </si>
  <si>
    <t>津燃华润燃气有限公司</t>
  </si>
  <si>
    <t>附件14：支持工业互联网网络建设及5G应用项目（16个）合计</t>
  </si>
  <si>
    <t>上工富怡智能制造（天津）有限公司企业技术中心</t>
  </si>
  <si>
    <t>上工富怡智能制造（天津）有限公司</t>
  </si>
  <si>
    <t>支持市级企业技术中心研发能力提升</t>
  </si>
  <si>
    <t>科技处</t>
  </si>
  <si>
    <t>技术中心创新能力建设项目</t>
  </si>
  <si>
    <t>首瑞（天津）电气设备有限公司</t>
  </si>
  <si>
    <t>安泰天龙钨钼科技有限公司</t>
  </si>
  <si>
    <t>中国能源建设集团天津电力建设有限公司</t>
  </si>
  <si>
    <t>中电晶华（天津）半导体材料有限公司硅光芯片用新型大尺寸硅外延材料技术中心创新能力建设项目</t>
  </si>
  <si>
    <t>中电晶华（天津）半导体材料有限公司</t>
  </si>
  <si>
    <t>企业技术中心创新能力提升项目</t>
  </si>
  <si>
    <t>天津经纬正能电气设备有限公司</t>
  </si>
  <si>
    <t>技术中心创新能力建设项目（市级企业技术中心企业购置研发设备提升创新能力项目）</t>
  </si>
  <si>
    <t>中国大冢制药有限公司</t>
  </si>
  <si>
    <t>蓟州区</t>
  </si>
  <si>
    <t>天津三环奥纳科技有限公司技术中心创新能力建设</t>
  </si>
  <si>
    <t>天津三环奥纳科技有限公司</t>
  </si>
  <si>
    <t>天津博菲德科技有限公司技术中心创新能力建设</t>
  </si>
  <si>
    <t>天津博菲德科技有限公司</t>
  </si>
  <si>
    <t>天津天士力现代中药资源有限公司技术中心创新能力建设</t>
  </si>
  <si>
    <t>天津天士力现代中药资源有限公司</t>
  </si>
  <si>
    <t>天津天士力之骄药业有限公司技术中心创新能力建设</t>
  </si>
  <si>
    <t>天津天士力之骄药业有限公司</t>
  </si>
  <si>
    <t>天津吉达尔重型机械科技股份有限公司技术中心创新能力建设</t>
  </si>
  <si>
    <t>天津吉达尔重型机械科技股份有限公司</t>
  </si>
  <si>
    <t>天津工程机械研究院有限公司技术中心创新能力建设</t>
  </si>
  <si>
    <t>天津工程机械研究院有限公司</t>
  </si>
  <si>
    <t>创建世界一流纺织检测技术研发中心项目</t>
  </si>
  <si>
    <t>天纺标检测认证股份有限公司</t>
  </si>
  <si>
    <t>天津大沽化工股份有限公司</t>
  </si>
  <si>
    <t>天津海河乳品技术中心创新能力建设项目</t>
  </si>
  <si>
    <t>天津海河乳品有限公司</t>
  </si>
  <si>
    <t>技术中心创新能力提升项目</t>
  </si>
  <si>
    <t>天津泰达滨海清洁能源集团有限公司</t>
  </si>
  <si>
    <t>天津市建筑设计研究院有限公司技术中心创新能力建设</t>
  </si>
  <si>
    <t>天津市建筑设计研究院有限公司</t>
  </si>
  <si>
    <t>中交（天津）疏浚工程有限公司技术中心创新能力建设</t>
  </si>
  <si>
    <t>中交（天津）疏浚工程有限公司</t>
  </si>
  <si>
    <t>中交第一航务工程勘察设计院有限公司技术中心创新能力建设</t>
  </si>
  <si>
    <t>中交第一航务工程勘察设计院有限公司</t>
  </si>
  <si>
    <t>天津市企业技术中心创新能力提升</t>
  </si>
  <si>
    <t>嘉思特医疗器材（天津）股份有限公司</t>
  </si>
  <si>
    <t>丹娜生物企业技术中心创新能力建设项目</t>
  </si>
  <si>
    <t>丹娜（天津）生物科技股份有限公司</t>
  </si>
  <si>
    <t>支持天津市企业技术中心创新能力提升项目</t>
  </si>
  <si>
    <t>华海通信技术有限公司</t>
  </si>
  <si>
    <t>中汽研新能源汽车检验中心（天津）有限公司企业技术中心创新能力提升项目</t>
  </si>
  <si>
    <t>中汽研新能源汽车检验中心（天津）有限公司</t>
  </si>
  <si>
    <t>康希诺生物技术中心创新能力建设项目</t>
  </si>
  <si>
    <t>康希诺生物股份公司</t>
  </si>
  <si>
    <t>思腾合力（天津）科技有限公司</t>
  </si>
  <si>
    <t>天津高能时代水处理科技有限公司技术中心创新能力建设</t>
  </si>
  <si>
    <t>天津高能时代水处理科技有限公司</t>
  </si>
  <si>
    <t>天津七六四通信导航技术有限公司</t>
  </si>
  <si>
    <t>天津利安隆新材料股份有限公司</t>
  </si>
  <si>
    <t>天津众泰材料科技有限公司</t>
  </si>
  <si>
    <t>天津全和诚科技有限责任公司</t>
  </si>
  <si>
    <t>天津中能锂业有限公司</t>
  </si>
  <si>
    <t>汽车一体化用压铸铝合金材料试验线的建设</t>
  </si>
  <si>
    <t>天津新立中合金集团有限公司</t>
  </si>
  <si>
    <t>蓝天太阳公司企业技术中心创新能力提升项目</t>
  </si>
  <si>
    <t>天津蓝天太阳科技有限公司</t>
  </si>
  <si>
    <t>天津平高智能电气有限公司企业技术中心研发能力提升</t>
  </si>
  <si>
    <t>天津平高智能电气有限公司</t>
  </si>
  <si>
    <t>安擎计算机信息股份有限公司</t>
  </si>
  <si>
    <t>深之蓝技术中心创新能力建设项目</t>
  </si>
  <si>
    <t>深之蓝海洋科技股份有限公司</t>
  </si>
  <si>
    <t>天津金域医学检验实验室有限公司</t>
  </si>
  <si>
    <t>鼎正新兴生物技术（天津）有限公司</t>
  </si>
  <si>
    <t>华熙生物科技（天津）有限公司</t>
  </si>
  <si>
    <t>库珀新能源企业技术中心研发能力提升项目</t>
  </si>
  <si>
    <t>库珀新能源股份有限公司</t>
  </si>
  <si>
    <t>天津英创汇智汽车技术有限公司</t>
  </si>
  <si>
    <t>航空航天电缆企业技术中心创新能力提升项目</t>
  </si>
  <si>
    <t>天津六0九电缆有限公司</t>
  </si>
  <si>
    <t>成立航空股份有限公司</t>
  </si>
  <si>
    <t>附件17：支持市级企业技术中心研发能力提升项目（45个）合计</t>
  </si>
  <si>
    <t>智能网联汽车座舱人机交互测试系统研发项目</t>
  </si>
  <si>
    <t>经纬恒润（天津）研究开发有限公司</t>
  </si>
  <si>
    <t>支持卡点技术攻关</t>
  </si>
  <si>
    <t>高可靠航空高压固态配电技术研究</t>
  </si>
  <si>
    <t>航空航天器伺服电机机载系统核心技术攻关</t>
  </si>
  <si>
    <t>天津松正智能装备有限责任公司</t>
  </si>
  <si>
    <t>用于微创手术内窥镜的特种光纤制备技术</t>
  </si>
  <si>
    <t>中国电子科技集团公司第四十六研究所</t>
  </si>
  <si>
    <t>寡核苷酸及mRNA疫苗关键原料的研发和生产</t>
  </si>
  <si>
    <t>天津药明康德新药开发有限公司</t>
  </si>
  <si>
    <t>寡核苷酸药物合成关键技术攻关</t>
  </si>
  <si>
    <t>凯莱英生命科学技术（天津）有限公司</t>
  </si>
  <si>
    <t>IgA肾病靶向治疗药物——布地奈德缓释胶囊的开发</t>
  </si>
  <si>
    <t>天津市汉康医药生物技术有限公司</t>
  </si>
  <si>
    <t>高分辨率遥感卫星关键成像与姿态控制系统超高精度加工技术研究</t>
  </si>
  <si>
    <t>天津航天机电设备研究所</t>
  </si>
  <si>
    <t>附件18：支持卡点技术攻关项目（8个）合计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</si>
</sst>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 numFmtId="177" formatCode="0.00_ "/>
  </numFmts>
  <fonts count="47">
    <font>
      <sz val="11"/>
      <color theme="1"/>
      <name val="等线"/>
      <charset val="134"/>
      <scheme val="minor"/>
    </font>
    <font>
      <sz val="12"/>
      <name val="宋体"/>
      <charset val="134"/>
    </font>
    <font>
      <sz val="14"/>
      <name val="宋体"/>
      <charset val="134"/>
    </font>
    <font>
      <sz val="16"/>
      <color theme="1"/>
      <name val="方正小标宋简体"/>
      <charset val="134"/>
    </font>
    <font>
      <sz val="16"/>
      <name val="宋体"/>
      <charset val="134"/>
    </font>
    <font>
      <sz val="16"/>
      <name val="方正小标宋简体"/>
      <charset val="134"/>
    </font>
    <font>
      <sz val="10"/>
      <name val="宋体"/>
      <charset val="134"/>
    </font>
    <font>
      <sz val="10"/>
      <name val="黑体"/>
      <charset val="134"/>
    </font>
    <font>
      <sz val="10"/>
      <color indexed="8"/>
      <name val="黑体"/>
      <charset val="134"/>
    </font>
    <font>
      <sz val="10"/>
      <color indexed="8"/>
      <name val="宋体"/>
      <charset val="134"/>
    </font>
    <font>
      <sz val="10"/>
      <color rgb="FF000000"/>
      <name val="宋体"/>
      <charset val="134"/>
    </font>
    <font>
      <b/>
      <sz val="10"/>
      <name val="宋体"/>
      <charset val="134"/>
    </font>
    <font>
      <b/>
      <sz val="10"/>
      <color indexed="8"/>
      <name val="宋体"/>
      <charset val="134"/>
    </font>
    <font>
      <sz val="14"/>
      <name val="Times New Roman"/>
      <charset val="134"/>
    </font>
    <font>
      <sz val="12"/>
      <name val="Times New Roman"/>
      <charset val="134"/>
    </font>
    <font>
      <sz val="14"/>
      <name val="黑体"/>
      <charset val="134"/>
    </font>
    <font>
      <sz val="16"/>
      <color theme="1"/>
      <name val="Times New Roman"/>
      <charset val="134"/>
    </font>
    <font>
      <sz val="16"/>
      <name val="Times New Roman"/>
      <charset val="134"/>
    </font>
    <font>
      <sz val="10"/>
      <name val="Times New Roman"/>
      <charset val="134"/>
    </font>
    <font>
      <sz val="10"/>
      <color indexed="8"/>
      <name val="Times New Roman"/>
      <charset val="134"/>
    </font>
    <font>
      <b/>
      <sz val="10"/>
      <name val="Times New Roman"/>
      <charset val="134"/>
    </font>
    <font>
      <b/>
      <sz val="10"/>
      <color indexed="8"/>
      <name val="Times New Roman"/>
      <charset val="134"/>
    </font>
    <font>
      <sz val="10"/>
      <color rgb="FF000000"/>
      <name val="宋体"/>
      <charset val="134"/>
    </font>
    <font>
      <sz val="10"/>
      <color theme="1"/>
      <name val="Times New Roman"/>
      <charset val="134"/>
    </font>
    <font>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theme="1"/>
      <name val="等线"/>
      <charset val="134"/>
      <scheme val="minor"/>
    </font>
    <font>
      <sz val="12"/>
      <name val="宋体"/>
      <charset val="134"/>
    </font>
    <font>
      <sz val="10"/>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hair">
        <color auto="1"/>
      </left>
      <right style="hair">
        <color auto="1"/>
      </right>
      <top style="double">
        <color auto="1"/>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style="double">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0" fillId="2" borderId="4" applyNumberFormat="0" applyFont="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5" applyNumberFormat="0" applyFill="0" applyAlignment="0" applyProtection="0">
      <alignment vertical="center"/>
    </xf>
    <xf numFmtId="0" fontId="31" fillId="0" borderId="5" applyNumberFormat="0" applyFill="0" applyAlignment="0" applyProtection="0">
      <alignment vertical="center"/>
    </xf>
    <xf numFmtId="0" fontId="32" fillId="0" borderId="6" applyNumberFormat="0" applyFill="0" applyAlignment="0" applyProtection="0">
      <alignment vertical="center"/>
    </xf>
    <xf numFmtId="0" fontId="32" fillId="0" borderId="0" applyNumberFormat="0" applyFill="0" applyBorder="0" applyAlignment="0" applyProtection="0">
      <alignment vertical="center"/>
    </xf>
    <xf numFmtId="0" fontId="33" fillId="3" borderId="7" applyNumberFormat="0" applyAlignment="0" applyProtection="0">
      <alignment vertical="center"/>
    </xf>
    <xf numFmtId="0" fontId="34" fillId="4" borderId="8" applyNumberFormat="0" applyAlignment="0" applyProtection="0">
      <alignment vertical="center"/>
    </xf>
    <xf numFmtId="0" fontId="35" fillId="4" borderId="7" applyNumberFormat="0" applyAlignment="0" applyProtection="0">
      <alignment vertical="center"/>
    </xf>
    <xf numFmtId="0" fontId="36" fillId="5" borderId="9" applyNumberFormat="0" applyAlignment="0" applyProtection="0">
      <alignment vertical="center"/>
    </xf>
    <xf numFmtId="0" fontId="37" fillId="0" borderId="10" applyNumberFormat="0" applyFill="0" applyAlignment="0" applyProtection="0">
      <alignment vertical="center"/>
    </xf>
    <xf numFmtId="0" fontId="38" fillId="0" borderId="11" applyNumberFormat="0" applyFill="0" applyAlignment="0" applyProtection="0">
      <alignment vertical="center"/>
    </xf>
    <xf numFmtId="0" fontId="39" fillId="6" borderId="0" applyNumberFormat="0" applyBorder="0" applyAlignment="0" applyProtection="0">
      <alignment vertical="center"/>
    </xf>
    <xf numFmtId="0" fontId="40" fillId="7" borderId="0" applyNumberFormat="0" applyBorder="0" applyAlignment="0" applyProtection="0">
      <alignment vertical="center"/>
    </xf>
    <xf numFmtId="0" fontId="41" fillId="8" borderId="0" applyNumberFormat="0" applyBorder="0" applyAlignment="0" applyProtection="0">
      <alignment vertical="center"/>
    </xf>
    <xf numFmtId="0" fontId="42" fillId="9" borderId="0" applyNumberFormat="0" applyBorder="0" applyAlignment="0" applyProtection="0">
      <alignment vertical="center"/>
    </xf>
    <xf numFmtId="0" fontId="43" fillId="10" borderId="0" applyNumberFormat="0" applyBorder="0" applyAlignment="0" applyProtection="0">
      <alignment vertical="center"/>
    </xf>
    <xf numFmtId="0" fontId="43" fillId="11" borderId="0" applyNumberFormat="0" applyBorder="0" applyAlignment="0" applyProtection="0">
      <alignment vertical="center"/>
    </xf>
    <xf numFmtId="0" fontId="42" fillId="12" borderId="0" applyNumberFormat="0" applyBorder="0" applyAlignment="0" applyProtection="0">
      <alignment vertical="center"/>
    </xf>
    <xf numFmtId="0" fontId="42" fillId="13" borderId="0" applyNumberFormat="0" applyBorder="0" applyAlignment="0" applyProtection="0">
      <alignment vertical="center"/>
    </xf>
    <xf numFmtId="0" fontId="43" fillId="14" borderId="0" applyNumberFormat="0" applyBorder="0" applyAlignment="0" applyProtection="0">
      <alignment vertical="center"/>
    </xf>
    <xf numFmtId="0" fontId="43" fillId="15" borderId="0" applyNumberFormat="0" applyBorder="0" applyAlignment="0" applyProtection="0">
      <alignment vertical="center"/>
    </xf>
    <xf numFmtId="0" fontId="42"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3" fillId="19" borderId="0" applyNumberFormat="0" applyBorder="0" applyAlignment="0" applyProtection="0">
      <alignment vertical="center"/>
    </xf>
    <xf numFmtId="0" fontId="42" fillId="20" borderId="0" applyNumberFormat="0" applyBorder="0" applyAlignment="0" applyProtection="0">
      <alignment vertical="center"/>
    </xf>
    <xf numFmtId="0" fontId="42" fillId="21" borderId="0" applyNumberFormat="0" applyBorder="0" applyAlignment="0" applyProtection="0">
      <alignment vertical="center"/>
    </xf>
    <xf numFmtId="0" fontId="43" fillId="22" borderId="0" applyNumberFormat="0" applyBorder="0" applyAlignment="0" applyProtection="0">
      <alignment vertical="center"/>
    </xf>
    <xf numFmtId="0" fontId="43" fillId="23" borderId="0" applyNumberFormat="0" applyBorder="0" applyAlignment="0" applyProtection="0">
      <alignment vertical="center"/>
    </xf>
    <xf numFmtId="0" fontId="42" fillId="24" borderId="0" applyNumberFormat="0" applyBorder="0" applyAlignment="0" applyProtection="0">
      <alignment vertical="center"/>
    </xf>
    <xf numFmtId="0" fontId="42" fillId="25" borderId="0" applyNumberFormat="0" applyBorder="0" applyAlignment="0" applyProtection="0">
      <alignment vertical="center"/>
    </xf>
    <xf numFmtId="0" fontId="43" fillId="26" borderId="0" applyNumberFormat="0" applyBorder="0" applyAlignment="0" applyProtection="0">
      <alignment vertical="center"/>
    </xf>
    <xf numFmtId="0" fontId="43" fillId="27" borderId="0" applyNumberFormat="0" applyBorder="0" applyAlignment="0" applyProtection="0">
      <alignment vertical="center"/>
    </xf>
    <xf numFmtId="0" fontId="42" fillId="28" borderId="0" applyNumberFormat="0" applyBorder="0" applyAlignment="0" applyProtection="0">
      <alignment vertical="center"/>
    </xf>
    <xf numFmtId="0" fontId="42" fillId="29" borderId="0" applyNumberFormat="0" applyBorder="0" applyAlignment="0" applyProtection="0">
      <alignment vertical="center"/>
    </xf>
    <xf numFmtId="0" fontId="43" fillId="30" borderId="0" applyNumberFormat="0" applyBorder="0" applyAlignment="0" applyProtection="0">
      <alignment vertical="center"/>
    </xf>
    <xf numFmtId="0" fontId="43" fillId="31" borderId="0" applyNumberFormat="0" applyBorder="0" applyAlignment="0" applyProtection="0">
      <alignment vertical="center"/>
    </xf>
    <xf numFmtId="0" fontId="42" fillId="32" borderId="0" applyNumberFormat="0" applyBorder="0" applyAlignment="0" applyProtection="0">
      <alignment vertical="center"/>
    </xf>
    <xf numFmtId="0" fontId="1" fillId="0" borderId="0">
      <alignment vertical="center"/>
    </xf>
    <xf numFmtId="0" fontId="44" fillId="0" borderId="0"/>
    <xf numFmtId="0" fontId="1" fillId="0" borderId="0">
      <alignment vertical="center"/>
    </xf>
    <xf numFmtId="0" fontId="1" fillId="0" borderId="0">
      <alignment vertical="center"/>
    </xf>
    <xf numFmtId="0" fontId="45" fillId="0" borderId="0">
      <alignment vertical="center"/>
    </xf>
    <xf numFmtId="0" fontId="1" fillId="0" borderId="0">
      <alignment vertical="center"/>
    </xf>
    <xf numFmtId="43" fontId="1" fillId="0" borderId="0" applyFont="0" applyFill="0" applyBorder="0" applyAlignment="0" applyProtection="0">
      <alignment vertical="center"/>
    </xf>
    <xf numFmtId="43" fontId="44" fillId="0" borderId="0" applyFont="0" applyFill="0" applyBorder="0" applyAlignment="0" applyProtection="0">
      <alignment vertical="center"/>
    </xf>
  </cellStyleXfs>
  <cellXfs count="50">
    <xf numFmtId="0" fontId="0" fillId="0" borderId="0" xfId="0"/>
    <xf numFmtId="0" fontId="1" fillId="0" borderId="0" xfId="49">
      <alignment vertical="center"/>
    </xf>
    <xf numFmtId="0" fontId="2" fillId="0" borderId="0" xfId="52" applyFont="1" applyAlignment="1">
      <alignment horizontal="center" vertical="center"/>
    </xf>
    <xf numFmtId="0" fontId="2" fillId="0" borderId="0" xfId="52" applyFont="1" applyAlignment="1">
      <alignment horizontal="center" vertical="center" wrapText="1"/>
    </xf>
    <xf numFmtId="0" fontId="1" fillId="0" borderId="0" xfId="52" applyAlignment="1">
      <alignment horizontal="center" vertical="center" wrapText="1"/>
    </xf>
    <xf numFmtId="176" fontId="2" fillId="0" borderId="0" xfId="52" applyNumberFormat="1" applyFont="1" applyAlignment="1">
      <alignment horizontal="center" vertical="center"/>
    </xf>
    <xf numFmtId="0" fontId="3" fillId="0" borderId="0" xfId="49" applyFont="1" applyAlignment="1">
      <alignment horizontal="center" vertical="center"/>
    </xf>
    <xf numFmtId="0" fontId="3" fillId="0" borderId="0" xfId="49" applyFont="1" applyAlignment="1">
      <alignment horizontal="center" vertical="center" wrapText="1"/>
    </xf>
    <xf numFmtId="177" fontId="3" fillId="0" borderId="0" xfId="49" applyNumberFormat="1" applyFont="1" applyAlignment="1">
      <alignment horizontal="center" vertical="center"/>
    </xf>
    <xf numFmtId="0" fontId="4" fillId="0" borderId="0" xfId="49" applyFont="1" applyAlignment="1">
      <alignment horizontal="center" vertical="center"/>
    </xf>
    <xf numFmtId="0" fontId="5" fillId="0" borderId="0" xfId="49" applyFont="1" applyAlignment="1">
      <alignment horizontal="center" vertical="center" wrapText="1"/>
    </xf>
    <xf numFmtId="176" fontId="6" fillId="0" borderId="0" xfId="49" applyNumberFormat="1" applyFont="1" applyAlignment="1">
      <alignment horizontal="center" vertical="center"/>
    </xf>
    <xf numFmtId="0" fontId="7" fillId="0" borderId="1" xfId="49" applyFont="1" applyBorder="1" applyAlignment="1">
      <alignment horizontal="center" vertical="center" wrapText="1"/>
    </xf>
    <xf numFmtId="0" fontId="8" fillId="0" borderId="1" xfId="52" applyFont="1" applyBorder="1" applyAlignment="1">
      <alignment horizontal="center" vertical="center" wrapText="1"/>
    </xf>
    <xf numFmtId="176" fontId="8" fillId="0" borderId="1" xfId="52" applyNumberFormat="1" applyFont="1" applyBorder="1" applyAlignment="1">
      <alignment horizontal="center" vertical="center" wrapText="1"/>
    </xf>
    <xf numFmtId="0" fontId="9" fillId="0" borderId="2" xfId="52" applyFont="1" applyBorder="1" applyAlignment="1">
      <alignment horizontal="center" vertical="center" wrapText="1"/>
    </xf>
    <xf numFmtId="0" fontId="10" fillId="0" borderId="2" xfId="52" applyFont="1" applyBorder="1" applyAlignment="1">
      <alignment horizontal="center" vertical="center" wrapText="1"/>
    </xf>
    <xf numFmtId="176" fontId="9" fillId="0" borderId="2" xfId="52" applyNumberFormat="1" applyFont="1" applyBorder="1" applyAlignment="1">
      <alignment horizontal="center" vertical="center" wrapText="1"/>
    </xf>
    <xf numFmtId="0" fontId="11" fillId="0" borderId="3" xfId="52" applyFont="1" applyBorder="1" applyAlignment="1">
      <alignment horizontal="center" vertical="center"/>
    </xf>
    <xf numFmtId="176" fontId="12" fillId="0" borderId="3" xfId="52" applyNumberFormat="1" applyFont="1" applyBorder="1" applyAlignment="1">
      <alignment horizontal="center" vertical="center" wrapText="1"/>
    </xf>
    <xf numFmtId="0" fontId="6" fillId="0" borderId="1" xfId="52" applyFont="1" applyBorder="1" applyAlignment="1">
      <alignment horizontal="center" vertical="center"/>
    </xf>
    <xf numFmtId="0" fontId="13" fillId="0" borderId="0" xfId="52" applyFont="1" applyAlignment="1">
      <alignment horizontal="center" vertical="center"/>
    </xf>
    <xf numFmtId="0" fontId="13" fillId="0" borderId="0" xfId="52" applyFont="1" applyAlignment="1">
      <alignment horizontal="center" vertical="center" wrapText="1"/>
    </xf>
    <xf numFmtId="0" fontId="14" fillId="0" borderId="0" xfId="52" applyFont="1" applyAlignment="1">
      <alignment horizontal="center" vertical="center" wrapText="1"/>
    </xf>
    <xf numFmtId="177" fontId="13" fillId="0" borderId="0" xfId="52" applyNumberFormat="1" applyFont="1" applyAlignment="1">
      <alignment horizontal="center" vertical="center"/>
    </xf>
    <xf numFmtId="0" fontId="15" fillId="0" borderId="0" xfId="52" applyFont="1" applyAlignment="1">
      <alignment horizontal="left" vertical="center"/>
    </xf>
    <xf numFmtId="0" fontId="14" fillId="0" borderId="0" xfId="49" applyFont="1" applyAlignment="1">
      <alignment horizontal="center" vertical="center"/>
    </xf>
    <xf numFmtId="0" fontId="14" fillId="0" borderId="0" xfId="49" applyFont="1" applyAlignment="1">
      <alignment horizontal="center" vertical="center" wrapText="1"/>
    </xf>
    <xf numFmtId="177" fontId="14" fillId="0" borderId="0" xfId="49" applyNumberFormat="1" applyFont="1" applyAlignment="1">
      <alignment horizontal="center" vertical="center" wrapText="1"/>
    </xf>
    <xf numFmtId="177" fontId="14" fillId="0" borderId="0" xfId="49" applyNumberFormat="1" applyFont="1" applyAlignment="1">
      <alignment horizontal="center" vertical="center"/>
    </xf>
    <xf numFmtId="0" fontId="16" fillId="0" borderId="0" xfId="49" applyFont="1" applyAlignment="1">
      <alignment horizontal="center" vertical="center"/>
    </xf>
    <xf numFmtId="0" fontId="16" fillId="0" borderId="0" xfId="49" applyFont="1" applyAlignment="1">
      <alignment horizontal="center" vertical="center" wrapText="1"/>
    </xf>
    <xf numFmtId="177" fontId="16" fillId="0" borderId="0" xfId="49" applyNumberFormat="1" applyFont="1" applyAlignment="1">
      <alignment horizontal="center" vertical="center"/>
    </xf>
    <xf numFmtId="0" fontId="17" fillId="0" borderId="0" xfId="49" applyFont="1" applyAlignment="1">
      <alignment horizontal="center" vertical="center"/>
    </xf>
    <xf numFmtId="0" fontId="17" fillId="0" borderId="0" xfId="49" applyFont="1" applyAlignment="1">
      <alignment horizontal="center" vertical="center" wrapText="1"/>
    </xf>
    <xf numFmtId="177" fontId="18" fillId="0" borderId="0" xfId="49" applyNumberFormat="1" applyFont="1" applyAlignment="1">
      <alignment horizontal="center" vertical="center"/>
    </xf>
    <xf numFmtId="0" fontId="18" fillId="0" borderId="1" xfId="52" applyFont="1" applyBorder="1" applyAlignment="1">
      <alignment horizontal="center" vertical="center"/>
    </xf>
    <xf numFmtId="0" fontId="18" fillId="0" borderId="1" xfId="49" applyFont="1" applyBorder="1" applyAlignment="1">
      <alignment horizontal="center" vertical="center" wrapText="1"/>
    </xf>
    <xf numFmtId="0" fontId="19" fillId="0" borderId="1" xfId="52" applyFont="1" applyBorder="1" applyAlignment="1">
      <alignment horizontal="center" vertical="center" wrapText="1"/>
    </xf>
    <xf numFmtId="177" fontId="19" fillId="0" borderId="1" xfId="52" applyNumberFormat="1" applyFont="1" applyBorder="1" applyAlignment="1">
      <alignment horizontal="center" vertical="center" wrapText="1"/>
    </xf>
    <xf numFmtId="0" fontId="19" fillId="0" borderId="2" xfId="52" applyFont="1" applyBorder="1" applyAlignment="1">
      <alignment horizontal="center" vertical="center" wrapText="1"/>
    </xf>
    <xf numFmtId="177" fontId="19" fillId="0" borderId="2" xfId="52" applyNumberFormat="1" applyFont="1" applyBorder="1" applyAlignment="1">
      <alignment horizontal="center" vertical="center" wrapText="1"/>
    </xf>
    <xf numFmtId="0" fontId="20" fillId="0" borderId="3" xfId="52" applyFont="1" applyBorder="1" applyAlignment="1">
      <alignment horizontal="center" vertical="center"/>
    </xf>
    <xf numFmtId="177" fontId="21" fillId="0" borderId="3" xfId="52" applyNumberFormat="1" applyFont="1" applyBorder="1" applyAlignment="1">
      <alignment horizontal="center" vertical="center" wrapText="1"/>
    </xf>
    <xf numFmtId="0" fontId="22" fillId="0" borderId="2" xfId="52" applyFont="1" applyBorder="1" applyAlignment="1">
      <alignment horizontal="center" vertical="center" wrapText="1"/>
    </xf>
    <xf numFmtId="0" fontId="19" fillId="0" borderId="2" xfId="49" applyFont="1" applyBorder="1" applyAlignment="1">
      <alignment horizontal="center" vertical="center" wrapText="1"/>
    </xf>
    <xf numFmtId="0" fontId="23" fillId="0" borderId="2" xfId="49" applyFont="1" applyBorder="1" applyAlignment="1">
      <alignment horizontal="center" vertical="center" wrapText="1"/>
    </xf>
    <xf numFmtId="0" fontId="18" fillId="0" borderId="2" xfId="49" applyFont="1" applyBorder="1" applyAlignment="1">
      <alignment horizontal="center" vertical="center" wrapText="1"/>
    </xf>
    <xf numFmtId="49" fontId="23" fillId="0" borderId="2" xfId="49" applyNumberFormat="1" applyFont="1" applyBorder="1" applyAlignment="1">
      <alignment horizontal="center" vertical="center" wrapText="1"/>
    </xf>
    <xf numFmtId="49" fontId="24" fillId="0" borderId="2" xfId="49" applyNumberFormat="1" applyFont="1" applyBorder="1" applyAlignment="1">
      <alignment horizontal="center" vertical="center" wrapText="1"/>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 2" xfId="50"/>
    <cellStyle name="常规 3" xfId="51"/>
    <cellStyle name="常规 3 2" xfId="52"/>
    <cellStyle name="常规 3 3" xfId="53"/>
    <cellStyle name="常规 5" xfId="54"/>
    <cellStyle name="千位分隔 2" xfId="55"/>
    <cellStyle name="千位分隔 3" xfId="56"/>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77"/>
  <sheetViews>
    <sheetView tabSelected="1" view="pageBreakPreview" zoomScaleNormal="100" workbookViewId="0">
      <pane xSplit="5" ySplit="4" topLeftCell="F5" activePane="bottomRight" state="frozen"/>
      <selection/>
      <selection pane="topRight"/>
      <selection pane="bottomLeft"/>
      <selection pane="bottomRight" activeCell="D11" sqref="D11"/>
    </sheetView>
  </sheetViews>
  <sheetFormatPr defaultColWidth="15.6666666666667" defaultRowHeight="18.75"/>
  <cols>
    <col min="1" max="1" width="5.44166666666667" style="21" customWidth="1"/>
    <col min="2" max="2" width="9.44166666666667" style="22" customWidth="1"/>
    <col min="3" max="3" width="34" style="23" customWidth="1"/>
    <col min="4" max="4" width="27.3333333333333" style="23" customWidth="1"/>
    <col min="5" max="5" width="29.6666666666667" style="23" customWidth="1"/>
    <col min="6" max="6" width="18.3333333333333" style="23" customWidth="1"/>
    <col min="7" max="7" width="11.775" style="24" customWidth="1"/>
    <col min="8" max="8" width="10.5583333333333" style="24" customWidth="1"/>
    <col min="9" max="9" width="10.4416666666667" style="24" customWidth="1"/>
    <col min="10" max="10" width="10.5583333333333" style="24" customWidth="1"/>
    <col min="11" max="169" width="25.3333333333333" style="21" customWidth="1"/>
    <col min="170" max="16384" width="15.6666666666667" style="21"/>
  </cols>
  <sheetData>
    <row r="1" ht="28.05" customHeight="1" spans="1:10">
      <c r="A1" s="25" t="s">
        <v>0</v>
      </c>
      <c r="B1" s="26"/>
      <c r="C1" s="27"/>
      <c r="D1" s="27"/>
      <c r="E1" s="27"/>
      <c r="F1" s="27"/>
      <c r="G1" s="28"/>
      <c r="H1" s="29"/>
      <c r="I1" s="29"/>
      <c r="J1" s="29"/>
    </row>
    <row r="2" ht="28.05" customHeight="1" spans="1:10">
      <c r="A2" s="30" t="s">
        <v>1</v>
      </c>
      <c r="B2" s="30"/>
      <c r="C2" s="31"/>
      <c r="D2" s="31"/>
      <c r="E2" s="31"/>
      <c r="F2" s="31"/>
      <c r="G2" s="31"/>
      <c r="H2" s="30"/>
      <c r="I2" s="32"/>
      <c r="J2" s="32"/>
    </row>
    <row r="3" ht="16.05" customHeight="1" spans="1:10">
      <c r="A3" s="33"/>
      <c r="B3" s="34"/>
      <c r="C3" s="34"/>
      <c r="D3" s="34"/>
      <c r="E3" s="34"/>
      <c r="F3" s="34"/>
      <c r="J3" s="35" t="s">
        <v>2</v>
      </c>
    </row>
    <row r="4" ht="31.2" customHeight="1" spans="1:10">
      <c r="A4" s="36" t="s">
        <v>3</v>
      </c>
      <c r="B4" s="37" t="s">
        <v>4</v>
      </c>
      <c r="C4" s="38" t="s">
        <v>5</v>
      </c>
      <c r="D4" s="38" t="s">
        <v>6</v>
      </c>
      <c r="E4" s="38" t="s">
        <v>7</v>
      </c>
      <c r="F4" s="13" t="s">
        <v>8</v>
      </c>
      <c r="G4" s="39" t="s">
        <v>9</v>
      </c>
      <c r="H4" s="39" t="s">
        <v>10</v>
      </c>
      <c r="I4" s="39" t="s">
        <v>11</v>
      </c>
      <c r="J4" s="39" t="s">
        <v>12</v>
      </c>
    </row>
    <row r="5" ht="31.2" customHeight="1" spans="1:10">
      <c r="A5" s="40">
        <v>1</v>
      </c>
      <c r="B5" s="40" t="s">
        <v>13</v>
      </c>
      <c r="C5" s="40" t="s">
        <v>14</v>
      </c>
      <c r="D5" s="40" t="s">
        <v>15</v>
      </c>
      <c r="E5" s="40" t="s">
        <v>16</v>
      </c>
      <c r="F5" s="16" t="s">
        <v>17</v>
      </c>
      <c r="G5" s="41">
        <v>3000</v>
      </c>
      <c r="H5" s="41">
        <v>300</v>
      </c>
      <c r="I5" s="41">
        <v>150</v>
      </c>
      <c r="J5" s="41">
        <v>150</v>
      </c>
    </row>
    <row r="6" ht="31.2" customHeight="1" spans="1:10">
      <c r="A6" s="40">
        <v>2</v>
      </c>
      <c r="B6" s="40" t="s">
        <v>18</v>
      </c>
      <c r="C6" s="40" t="s">
        <v>19</v>
      </c>
      <c r="D6" s="40" t="s">
        <v>20</v>
      </c>
      <c r="E6" s="40" t="s">
        <v>16</v>
      </c>
      <c r="F6" s="16" t="s">
        <v>17</v>
      </c>
      <c r="G6" s="41">
        <v>3000</v>
      </c>
      <c r="H6" s="41">
        <v>300</v>
      </c>
      <c r="I6" s="41">
        <v>150</v>
      </c>
      <c r="J6" s="41">
        <v>150</v>
      </c>
    </row>
    <row r="7" ht="31.2" customHeight="1" spans="1:10">
      <c r="A7" s="40">
        <v>3</v>
      </c>
      <c r="B7" s="40" t="s">
        <v>18</v>
      </c>
      <c r="C7" s="40" t="s">
        <v>21</v>
      </c>
      <c r="D7" s="40" t="s">
        <v>22</v>
      </c>
      <c r="E7" s="40" t="s">
        <v>16</v>
      </c>
      <c r="F7" s="16" t="s">
        <v>17</v>
      </c>
      <c r="G7" s="41">
        <v>3000</v>
      </c>
      <c r="H7" s="41">
        <v>300</v>
      </c>
      <c r="I7" s="41">
        <v>150</v>
      </c>
      <c r="J7" s="41">
        <v>150</v>
      </c>
    </row>
    <row r="8" ht="31.2" customHeight="1" spans="1:10">
      <c r="A8" s="40">
        <v>4</v>
      </c>
      <c r="B8" s="40" t="s">
        <v>18</v>
      </c>
      <c r="C8" s="40" t="s">
        <v>23</v>
      </c>
      <c r="D8" s="40" t="s">
        <v>24</v>
      </c>
      <c r="E8" s="40" t="s">
        <v>16</v>
      </c>
      <c r="F8" s="16" t="s">
        <v>17</v>
      </c>
      <c r="G8" s="41">
        <v>1000</v>
      </c>
      <c r="H8" s="41">
        <v>100</v>
      </c>
      <c r="I8" s="41">
        <v>50</v>
      </c>
      <c r="J8" s="41">
        <v>50</v>
      </c>
    </row>
    <row r="9" ht="31.2" customHeight="1" spans="1:10">
      <c r="A9" s="40">
        <v>5</v>
      </c>
      <c r="B9" s="40" t="s">
        <v>18</v>
      </c>
      <c r="C9" s="40" t="s">
        <v>25</v>
      </c>
      <c r="D9" s="40" t="s">
        <v>26</v>
      </c>
      <c r="E9" s="40" t="s">
        <v>16</v>
      </c>
      <c r="F9" s="16" t="s">
        <v>17</v>
      </c>
      <c r="G9" s="41">
        <v>1200</v>
      </c>
      <c r="H9" s="41">
        <v>120</v>
      </c>
      <c r="I9" s="41">
        <v>60</v>
      </c>
      <c r="J9" s="41">
        <v>60</v>
      </c>
    </row>
    <row r="10" ht="31.2" customHeight="1" spans="1:10">
      <c r="A10" s="40">
        <v>6</v>
      </c>
      <c r="B10" s="40" t="s">
        <v>18</v>
      </c>
      <c r="C10" s="40" t="s">
        <v>27</v>
      </c>
      <c r="D10" s="40" t="s">
        <v>28</v>
      </c>
      <c r="E10" s="40" t="s">
        <v>16</v>
      </c>
      <c r="F10" s="16" t="s">
        <v>17</v>
      </c>
      <c r="G10" s="41">
        <v>2000</v>
      </c>
      <c r="H10" s="41">
        <v>200</v>
      </c>
      <c r="I10" s="41">
        <v>100</v>
      </c>
      <c r="J10" s="41">
        <v>100</v>
      </c>
    </row>
    <row r="11" ht="31.2" customHeight="1" spans="1:10">
      <c r="A11" s="40">
        <v>7</v>
      </c>
      <c r="B11" s="40" t="s">
        <v>18</v>
      </c>
      <c r="C11" s="40" t="s">
        <v>29</v>
      </c>
      <c r="D11" s="40" t="s">
        <v>30</v>
      </c>
      <c r="E11" s="40" t="s">
        <v>16</v>
      </c>
      <c r="F11" s="16" t="s">
        <v>17</v>
      </c>
      <c r="G11" s="41">
        <v>2643</v>
      </c>
      <c r="H11" s="41">
        <v>264.3</v>
      </c>
      <c r="I11" s="41">
        <v>132.15</v>
      </c>
      <c r="J11" s="41">
        <v>132.15</v>
      </c>
    </row>
    <row r="12" ht="31.2" customHeight="1" spans="1:10">
      <c r="A12" s="40">
        <v>8</v>
      </c>
      <c r="B12" s="40" t="s">
        <v>18</v>
      </c>
      <c r="C12" s="40" t="s">
        <v>31</v>
      </c>
      <c r="D12" s="40" t="s">
        <v>32</v>
      </c>
      <c r="E12" s="40" t="s">
        <v>16</v>
      </c>
      <c r="F12" s="16" t="s">
        <v>17</v>
      </c>
      <c r="G12" s="41">
        <v>2009</v>
      </c>
      <c r="H12" s="41">
        <v>200.9</v>
      </c>
      <c r="I12" s="41">
        <v>100.45</v>
      </c>
      <c r="J12" s="41">
        <v>100.45</v>
      </c>
    </row>
    <row r="13" ht="31.2" customHeight="1" spans="1:10">
      <c r="A13" s="40">
        <v>9</v>
      </c>
      <c r="B13" s="40" t="s">
        <v>18</v>
      </c>
      <c r="C13" s="40" t="s">
        <v>33</v>
      </c>
      <c r="D13" s="40" t="s">
        <v>34</v>
      </c>
      <c r="E13" s="40" t="s">
        <v>16</v>
      </c>
      <c r="F13" s="16" t="s">
        <v>17</v>
      </c>
      <c r="G13" s="41">
        <v>3500</v>
      </c>
      <c r="H13" s="41">
        <v>300</v>
      </c>
      <c r="I13" s="41">
        <v>150</v>
      </c>
      <c r="J13" s="41">
        <v>150</v>
      </c>
    </row>
    <row r="14" ht="31.2" customHeight="1" spans="1:10">
      <c r="A14" s="40">
        <v>10</v>
      </c>
      <c r="B14" s="40" t="s">
        <v>18</v>
      </c>
      <c r="C14" s="40" t="s">
        <v>35</v>
      </c>
      <c r="D14" s="40" t="s">
        <v>36</v>
      </c>
      <c r="E14" s="40" t="s">
        <v>16</v>
      </c>
      <c r="F14" s="16" t="s">
        <v>17</v>
      </c>
      <c r="G14" s="41">
        <f>H14*10</f>
        <v>2914.8</v>
      </c>
      <c r="H14" s="41">
        <v>291.48</v>
      </c>
      <c r="I14" s="41">
        <f>H14/2</f>
        <v>145.74</v>
      </c>
      <c r="J14" s="41">
        <f>I14</f>
        <v>145.74</v>
      </c>
    </row>
    <row r="15" ht="31.2" customHeight="1" spans="1:10">
      <c r="A15" s="40">
        <v>11</v>
      </c>
      <c r="B15" s="40" t="s">
        <v>18</v>
      </c>
      <c r="C15" s="40" t="s">
        <v>37</v>
      </c>
      <c r="D15" s="40" t="s">
        <v>38</v>
      </c>
      <c r="E15" s="40" t="s">
        <v>16</v>
      </c>
      <c r="F15" s="16" t="s">
        <v>17</v>
      </c>
      <c r="G15" s="41">
        <v>3000</v>
      </c>
      <c r="H15" s="41">
        <v>300</v>
      </c>
      <c r="I15" s="41">
        <v>150</v>
      </c>
      <c r="J15" s="41">
        <v>150</v>
      </c>
    </row>
    <row r="16" ht="31.2" customHeight="1" spans="1:10">
      <c r="A16" s="40">
        <v>12</v>
      </c>
      <c r="B16" s="40" t="s">
        <v>18</v>
      </c>
      <c r="C16" s="40" t="s">
        <v>39</v>
      </c>
      <c r="D16" s="40" t="s">
        <v>40</v>
      </c>
      <c r="E16" s="40" t="s">
        <v>16</v>
      </c>
      <c r="F16" s="16" t="s">
        <v>17</v>
      </c>
      <c r="G16" s="41">
        <v>2018.3</v>
      </c>
      <c r="H16" s="41">
        <v>201.83</v>
      </c>
      <c r="I16" s="41">
        <v>100.92</v>
      </c>
      <c r="J16" s="41">
        <v>100.91</v>
      </c>
    </row>
    <row r="17" ht="31.2" customHeight="1" spans="1:10">
      <c r="A17" s="40">
        <v>13</v>
      </c>
      <c r="B17" s="40" t="s">
        <v>18</v>
      </c>
      <c r="C17" s="40" t="s">
        <v>41</v>
      </c>
      <c r="D17" s="40" t="s">
        <v>42</v>
      </c>
      <c r="E17" s="40" t="s">
        <v>16</v>
      </c>
      <c r="F17" s="16" t="s">
        <v>17</v>
      </c>
      <c r="G17" s="41">
        <v>2080</v>
      </c>
      <c r="H17" s="41">
        <v>208</v>
      </c>
      <c r="I17" s="41">
        <v>104</v>
      </c>
      <c r="J17" s="41">
        <v>104</v>
      </c>
    </row>
    <row r="18" ht="31.2" customHeight="1" spans="1:10">
      <c r="A18" s="40">
        <v>14</v>
      </c>
      <c r="B18" s="40" t="s">
        <v>18</v>
      </c>
      <c r="C18" s="40" t="s">
        <v>43</v>
      </c>
      <c r="D18" s="40" t="s">
        <v>44</v>
      </c>
      <c r="E18" s="40" t="s">
        <v>16</v>
      </c>
      <c r="F18" s="16" t="s">
        <v>17</v>
      </c>
      <c r="G18" s="41">
        <v>4850</v>
      </c>
      <c r="H18" s="41">
        <v>300</v>
      </c>
      <c r="I18" s="41">
        <v>150</v>
      </c>
      <c r="J18" s="41">
        <v>150</v>
      </c>
    </row>
    <row r="19" ht="31.2" customHeight="1" spans="1:10">
      <c r="A19" s="40">
        <v>15</v>
      </c>
      <c r="B19" s="40" t="s">
        <v>45</v>
      </c>
      <c r="C19" s="40" t="s">
        <v>46</v>
      </c>
      <c r="D19" s="40" t="s">
        <v>47</v>
      </c>
      <c r="E19" s="40" t="s">
        <v>16</v>
      </c>
      <c r="F19" s="16" t="s">
        <v>17</v>
      </c>
      <c r="G19" s="41">
        <v>1200</v>
      </c>
      <c r="H19" s="41">
        <v>120</v>
      </c>
      <c r="I19" s="41">
        <v>60</v>
      </c>
      <c r="J19" s="41">
        <v>60</v>
      </c>
    </row>
    <row r="20" ht="31.2" customHeight="1" spans="1:10">
      <c r="A20" s="40">
        <v>16</v>
      </c>
      <c r="B20" s="40" t="s">
        <v>48</v>
      </c>
      <c r="C20" s="40" t="s">
        <v>49</v>
      </c>
      <c r="D20" s="40" t="s">
        <v>50</v>
      </c>
      <c r="E20" s="40" t="s">
        <v>16</v>
      </c>
      <c r="F20" s="16" t="s">
        <v>17</v>
      </c>
      <c r="G20" s="41">
        <v>3150</v>
      </c>
      <c r="H20" s="41">
        <v>300</v>
      </c>
      <c r="I20" s="41">
        <v>150</v>
      </c>
      <c r="J20" s="41">
        <v>150</v>
      </c>
    </row>
    <row r="21" ht="31.2" customHeight="1" spans="1:10">
      <c r="A21" s="40">
        <v>17</v>
      </c>
      <c r="B21" s="40" t="s">
        <v>18</v>
      </c>
      <c r="C21" s="40" t="s">
        <v>51</v>
      </c>
      <c r="D21" s="40" t="s">
        <v>52</v>
      </c>
      <c r="E21" s="40" t="s">
        <v>16</v>
      </c>
      <c r="F21" s="16" t="s">
        <v>17</v>
      </c>
      <c r="G21" s="41">
        <v>2000</v>
      </c>
      <c r="H21" s="41">
        <v>200</v>
      </c>
      <c r="I21" s="41">
        <v>100</v>
      </c>
      <c r="J21" s="41">
        <v>100</v>
      </c>
    </row>
    <row r="22" ht="31.2" customHeight="1" spans="1:10">
      <c r="A22" s="40">
        <v>18</v>
      </c>
      <c r="B22" s="40" t="s">
        <v>18</v>
      </c>
      <c r="C22" s="40" t="s">
        <v>53</v>
      </c>
      <c r="D22" s="40" t="s">
        <v>54</v>
      </c>
      <c r="E22" s="40" t="s">
        <v>16</v>
      </c>
      <c r="F22" s="16" t="s">
        <v>17</v>
      </c>
      <c r="G22" s="41">
        <v>3000</v>
      </c>
      <c r="H22" s="41">
        <v>300</v>
      </c>
      <c r="I22" s="41">
        <v>150</v>
      </c>
      <c r="J22" s="41">
        <v>150</v>
      </c>
    </row>
    <row r="23" ht="31.2" customHeight="1" spans="1:10">
      <c r="A23" s="40">
        <v>19</v>
      </c>
      <c r="B23" s="40" t="s">
        <v>55</v>
      </c>
      <c r="C23" s="40" t="s">
        <v>56</v>
      </c>
      <c r="D23" s="40" t="s">
        <v>57</v>
      </c>
      <c r="E23" s="40" t="s">
        <v>16</v>
      </c>
      <c r="F23" s="16" t="s">
        <v>17</v>
      </c>
      <c r="G23" s="41">
        <v>2000</v>
      </c>
      <c r="H23" s="41">
        <v>200</v>
      </c>
      <c r="I23" s="41">
        <v>100</v>
      </c>
      <c r="J23" s="41">
        <v>100</v>
      </c>
    </row>
    <row r="24" ht="31.2" customHeight="1" spans="1:10">
      <c r="A24" s="40">
        <v>20</v>
      </c>
      <c r="B24" s="40" t="s">
        <v>18</v>
      </c>
      <c r="C24" s="40" t="s">
        <v>58</v>
      </c>
      <c r="D24" s="40" t="s">
        <v>59</v>
      </c>
      <c r="E24" s="40" t="s">
        <v>16</v>
      </c>
      <c r="F24" s="16" t="s">
        <v>17</v>
      </c>
      <c r="G24" s="41">
        <v>3200</v>
      </c>
      <c r="H24" s="41">
        <v>300</v>
      </c>
      <c r="I24" s="41">
        <v>150</v>
      </c>
      <c r="J24" s="41">
        <v>150</v>
      </c>
    </row>
    <row r="25" ht="31.2" customHeight="1" spans="1:10">
      <c r="A25" s="40">
        <v>21</v>
      </c>
      <c r="B25" s="40" t="s">
        <v>18</v>
      </c>
      <c r="C25" s="40" t="s">
        <v>60</v>
      </c>
      <c r="D25" s="40" t="s">
        <v>61</v>
      </c>
      <c r="E25" s="40" t="s">
        <v>16</v>
      </c>
      <c r="F25" s="16" t="s">
        <v>17</v>
      </c>
      <c r="G25" s="41">
        <v>2000</v>
      </c>
      <c r="H25" s="41">
        <v>200</v>
      </c>
      <c r="I25" s="41">
        <v>100</v>
      </c>
      <c r="J25" s="41">
        <v>100</v>
      </c>
    </row>
    <row r="26" ht="31.2" customHeight="1" spans="1:10">
      <c r="A26" s="40">
        <v>22</v>
      </c>
      <c r="B26" s="40" t="s">
        <v>18</v>
      </c>
      <c r="C26" s="40" t="s">
        <v>62</v>
      </c>
      <c r="D26" s="40" t="s">
        <v>63</v>
      </c>
      <c r="E26" s="40" t="s">
        <v>16</v>
      </c>
      <c r="F26" s="16" t="s">
        <v>17</v>
      </c>
      <c r="G26" s="41">
        <v>1500</v>
      </c>
      <c r="H26" s="41">
        <v>150</v>
      </c>
      <c r="I26" s="41">
        <v>75</v>
      </c>
      <c r="J26" s="41">
        <v>75</v>
      </c>
    </row>
    <row r="27" ht="31.2" customHeight="1" spans="1:10">
      <c r="A27" s="40">
        <v>23</v>
      </c>
      <c r="B27" s="40" t="s">
        <v>18</v>
      </c>
      <c r="C27" s="40" t="s">
        <v>64</v>
      </c>
      <c r="D27" s="40" t="s">
        <v>65</v>
      </c>
      <c r="E27" s="40" t="s">
        <v>16</v>
      </c>
      <c r="F27" s="16" t="s">
        <v>17</v>
      </c>
      <c r="G27" s="41">
        <v>985</v>
      </c>
      <c r="H27" s="41">
        <v>98.5</v>
      </c>
      <c r="I27" s="41">
        <v>49.25</v>
      </c>
      <c r="J27" s="41">
        <v>49.25</v>
      </c>
    </row>
    <row r="28" ht="31.2" customHeight="1" spans="1:10">
      <c r="A28" s="42" t="s">
        <v>66</v>
      </c>
      <c r="B28" s="42"/>
      <c r="C28" s="42"/>
      <c r="D28" s="42"/>
      <c r="E28" s="42"/>
      <c r="F28" s="42"/>
      <c r="G28" s="43">
        <f>SUM(G5:G27)</f>
        <v>55250.1</v>
      </c>
      <c r="H28" s="43">
        <f t="shared" ref="H28:J28" si="0">SUM(H5:H27)</f>
        <v>5255.01</v>
      </c>
      <c r="I28" s="43">
        <f t="shared" si="0"/>
        <v>2627.51</v>
      </c>
      <c r="J28" s="43">
        <f t="shared" si="0"/>
        <v>2627.5</v>
      </c>
    </row>
    <row r="29" ht="31.2" customHeight="1" spans="1:10">
      <c r="A29" s="36" t="s">
        <v>3</v>
      </c>
      <c r="B29" s="37" t="s">
        <v>4</v>
      </c>
      <c r="C29" s="38" t="s">
        <v>5</v>
      </c>
      <c r="D29" s="38" t="s">
        <v>6</v>
      </c>
      <c r="E29" s="38" t="s">
        <v>7</v>
      </c>
      <c r="F29" s="13" t="s">
        <v>8</v>
      </c>
      <c r="G29" s="39" t="s">
        <v>9</v>
      </c>
      <c r="H29" s="39" t="s">
        <v>10</v>
      </c>
      <c r="I29" s="39" t="s">
        <v>11</v>
      </c>
      <c r="J29" s="39" t="s">
        <v>12</v>
      </c>
    </row>
    <row r="30" ht="31.2" customHeight="1" spans="1:10">
      <c r="A30" s="40">
        <v>24</v>
      </c>
      <c r="B30" s="40" t="s">
        <v>67</v>
      </c>
      <c r="C30" s="40" t="s">
        <v>68</v>
      </c>
      <c r="D30" s="40" t="s">
        <v>69</v>
      </c>
      <c r="E30" s="40" t="s">
        <v>70</v>
      </c>
      <c r="F30" s="16" t="s">
        <v>71</v>
      </c>
      <c r="G30" s="41">
        <v>1906.19</v>
      </c>
      <c r="H30" s="41">
        <v>300</v>
      </c>
      <c r="I30" s="41">
        <v>150</v>
      </c>
      <c r="J30" s="41">
        <v>150</v>
      </c>
    </row>
    <row r="31" ht="31.2" customHeight="1" spans="1:10">
      <c r="A31" s="40">
        <v>25</v>
      </c>
      <c r="B31" s="40" t="s">
        <v>18</v>
      </c>
      <c r="C31" s="40" t="s">
        <v>72</v>
      </c>
      <c r="D31" s="40" t="s">
        <v>73</v>
      </c>
      <c r="E31" s="40" t="s">
        <v>70</v>
      </c>
      <c r="F31" s="16" t="s">
        <v>71</v>
      </c>
      <c r="G31" s="41">
        <v>2200</v>
      </c>
      <c r="H31" s="41">
        <v>300</v>
      </c>
      <c r="I31" s="41">
        <v>150</v>
      </c>
      <c r="J31" s="41">
        <v>150</v>
      </c>
    </row>
    <row r="32" ht="31.2" customHeight="1" spans="1:10">
      <c r="A32" s="40">
        <v>26</v>
      </c>
      <c r="B32" s="40" t="s">
        <v>18</v>
      </c>
      <c r="C32" s="40" t="s">
        <v>74</v>
      </c>
      <c r="D32" s="40" t="s">
        <v>75</v>
      </c>
      <c r="E32" s="40" t="s">
        <v>70</v>
      </c>
      <c r="F32" s="16" t="s">
        <v>71</v>
      </c>
      <c r="G32" s="41">
        <v>1500</v>
      </c>
      <c r="H32" s="41">
        <v>300</v>
      </c>
      <c r="I32" s="41">
        <v>150</v>
      </c>
      <c r="J32" s="41">
        <v>150</v>
      </c>
    </row>
    <row r="33" ht="31.2" customHeight="1" spans="1:10">
      <c r="A33" s="40">
        <v>27</v>
      </c>
      <c r="B33" s="40" t="s">
        <v>18</v>
      </c>
      <c r="C33" s="40" t="s">
        <v>76</v>
      </c>
      <c r="D33" s="40" t="s">
        <v>77</v>
      </c>
      <c r="E33" s="40" t="s">
        <v>70</v>
      </c>
      <c r="F33" s="16" t="s">
        <v>71</v>
      </c>
      <c r="G33" s="41">
        <v>1876</v>
      </c>
      <c r="H33" s="41">
        <v>300</v>
      </c>
      <c r="I33" s="41">
        <v>150</v>
      </c>
      <c r="J33" s="41">
        <v>150</v>
      </c>
    </row>
    <row r="34" ht="31.2" customHeight="1" spans="1:10">
      <c r="A34" s="40">
        <v>28</v>
      </c>
      <c r="B34" s="40" t="s">
        <v>78</v>
      </c>
      <c r="C34" s="40" t="s">
        <v>79</v>
      </c>
      <c r="D34" s="44" t="s">
        <v>80</v>
      </c>
      <c r="E34" s="40" t="s">
        <v>70</v>
      </c>
      <c r="F34" s="16" t="s">
        <v>71</v>
      </c>
      <c r="G34" s="41">
        <v>1500</v>
      </c>
      <c r="H34" s="41">
        <v>300</v>
      </c>
      <c r="I34" s="41">
        <v>150</v>
      </c>
      <c r="J34" s="41">
        <v>150</v>
      </c>
    </row>
    <row r="35" ht="31.2" customHeight="1" spans="1:10">
      <c r="A35" s="40">
        <v>29</v>
      </c>
      <c r="B35" s="40" t="s">
        <v>18</v>
      </c>
      <c r="C35" s="40" t="s">
        <v>81</v>
      </c>
      <c r="D35" s="40" t="s">
        <v>82</v>
      </c>
      <c r="E35" s="40" t="s">
        <v>70</v>
      </c>
      <c r="F35" s="16" t="s">
        <v>71</v>
      </c>
      <c r="G35" s="41">
        <v>5000</v>
      </c>
      <c r="H35" s="41">
        <v>300</v>
      </c>
      <c r="I35" s="41">
        <v>150</v>
      </c>
      <c r="J35" s="41">
        <v>150</v>
      </c>
    </row>
    <row r="36" ht="31.2" customHeight="1" spans="1:10">
      <c r="A36" s="40">
        <v>30</v>
      </c>
      <c r="B36" s="40" t="s">
        <v>83</v>
      </c>
      <c r="C36" s="40" t="s">
        <v>84</v>
      </c>
      <c r="D36" s="40" t="s">
        <v>85</v>
      </c>
      <c r="E36" s="40" t="s">
        <v>70</v>
      </c>
      <c r="F36" s="16" t="s">
        <v>71</v>
      </c>
      <c r="G36" s="41">
        <v>720</v>
      </c>
      <c r="H36" s="41">
        <v>144</v>
      </c>
      <c r="I36" s="41">
        <v>72</v>
      </c>
      <c r="J36" s="41">
        <v>72</v>
      </c>
    </row>
    <row r="37" ht="31.2" customHeight="1" spans="1:10">
      <c r="A37" s="40">
        <v>31</v>
      </c>
      <c r="B37" s="40" t="s">
        <v>78</v>
      </c>
      <c r="C37" s="40" t="s">
        <v>86</v>
      </c>
      <c r="D37" s="40" t="s">
        <v>87</v>
      </c>
      <c r="E37" s="40" t="s">
        <v>70</v>
      </c>
      <c r="F37" s="16" t="s">
        <v>71</v>
      </c>
      <c r="G37" s="41">
        <v>1550</v>
      </c>
      <c r="H37" s="41">
        <v>300</v>
      </c>
      <c r="I37" s="41">
        <v>150</v>
      </c>
      <c r="J37" s="41">
        <v>150</v>
      </c>
    </row>
    <row r="38" ht="31.2" customHeight="1" spans="1:10">
      <c r="A38" s="40">
        <v>32</v>
      </c>
      <c r="B38" s="40" t="s">
        <v>78</v>
      </c>
      <c r="C38" s="40" t="s">
        <v>88</v>
      </c>
      <c r="D38" s="40" t="s">
        <v>89</v>
      </c>
      <c r="E38" s="40" t="s">
        <v>70</v>
      </c>
      <c r="F38" s="16" t="s">
        <v>71</v>
      </c>
      <c r="G38" s="41">
        <v>850</v>
      </c>
      <c r="H38" s="41">
        <v>170</v>
      </c>
      <c r="I38" s="41">
        <v>85</v>
      </c>
      <c r="J38" s="41">
        <v>85</v>
      </c>
    </row>
    <row r="39" ht="31.2" customHeight="1" spans="1:10">
      <c r="A39" s="40">
        <v>33</v>
      </c>
      <c r="B39" s="40" t="s">
        <v>48</v>
      </c>
      <c r="C39" s="40" t="s">
        <v>90</v>
      </c>
      <c r="D39" s="40" t="s">
        <v>91</v>
      </c>
      <c r="E39" s="40" t="s">
        <v>70</v>
      </c>
      <c r="F39" s="16" t="s">
        <v>71</v>
      </c>
      <c r="G39" s="41">
        <v>1400</v>
      </c>
      <c r="H39" s="41">
        <v>280</v>
      </c>
      <c r="I39" s="41">
        <v>140</v>
      </c>
      <c r="J39" s="41">
        <v>140</v>
      </c>
    </row>
    <row r="40" ht="31.2" customHeight="1" spans="1:10">
      <c r="A40" s="40">
        <v>34</v>
      </c>
      <c r="B40" s="40" t="s">
        <v>18</v>
      </c>
      <c r="C40" s="40" t="s">
        <v>92</v>
      </c>
      <c r="D40" s="40" t="s">
        <v>93</v>
      </c>
      <c r="E40" s="40" t="s">
        <v>70</v>
      </c>
      <c r="F40" s="16" t="s">
        <v>71</v>
      </c>
      <c r="G40" s="41">
        <v>1000</v>
      </c>
      <c r="H40" s="41">
        <v>200</v>
      </c>
      <c r="I40" s="41">
        <v>100</v>
      </c>
      <c r="J40" s="41">
        <v>100</v>
      </c>
    </row>
    <row r="41" ht="31.2" customHeight="1" spans="1:10">
      <c r="A41" s="40">
        <v>35</v>
      </c>
      <c r="B41" s="40" t="s">
        <v>18</v>
      </c>
      <c r="C41" s="40" t="s">
        <v>94</v>
      </c>
      <c r="D41" s="40" t="s">
        <v>95</v>
      </c>
      <c r="E41" s="40" t="s">
        <v>70</v>
      </c>
      <c r="F41" s="16" t="s">
        <v>71</v>
      </c>
      <c r="G41" s="41">
        <v>1500</v>
      </c>
      <c r="H41" s="41">
        <v>300</v>
      </c>
      <c r="I41" s="41">
        <v>150</v>
      </c>
      <c r="J41" s="41">
        <v>150</v>
      </c>
    </row>
    <row r="42" ht="31.2" customHeight="1" spans="1:10">
      <c r="A42" s="40">
        <v>36</v>
      </c>
      <c r="B42" s="40" t="s">
        <v>18</v>
      </c>
      <c r="C42" s="40" t="s">
        <v>96</v>
      </c>
      <c r="D42" s="40" t="s">
        <v>97</v>
      </c>
      <c r="E42" s="40" t="s">
        <v>70</v>
      </c>
      <c r="F42" s="16" t="s">
        <v>71</v>
      </c>
      <c r="G42" s="41">
        <v>1200</v>
      </c>
      <c r="H42" s="41">
        <v>240</v>
      </c>
      <c r="I42" s="41">
        <v>120</v>
      </c>
      <c r="J42" s="41">
        <v>120</v>
      </c>
    </row>
    <row r="43" ht="31.2" customHeight="1" spans="1:10">
      <c r="A43" s="40">
        <v>37</v>
      </c>
      <c r="B43" s="40" t="s">
        <v>98</v>
      </c>
      <c r="C43" s="40" t="s">
        <v>99</v>
      </c>
      <c r="D43" s="40" t="s">
        <v>100</v>
      </c>
      <c r="E43" s="40" t="s">
        <v>70</v>
      </c>
      <c r="F43" s="16" t="s">
        <v>71</v>
      </c>
      <c r="G43" s="41">
        <v>900</v>
      </c>
      <c r="H43" s="41">
        <v>180</v>
      </c>
      <c r="I43" s="41">
        <v>90</v>
      </c>
      <c r="J43" s="41">
        <v>90</v>
      </c>
    </row>
    <row r="44" ht="31.2" customHeight="1" spans="1:10">
      <c r="A44" s="40">
        <v>38</v>
      </c>
      <c r="B44" s="40" t="s">
        <v>48</v>
      </c>
      <c r="C44" s="40" t="s">
        <v>101</v>
      </c>
      <c r="D44" s="40" t="s">
        <v>102</v>
      </c>
      <c r="E44" s="40" t="s">
        <v>70</v>
      </c>
      <c r="F44" s="16" t="s">
        <v>71</v>
      </c>
      <c r="G44" s="41">
        <v>960</v>
      </c>
      <c r="H44" s="41">
        <v>192</v>
      </c>
      <c r="I44" s="41">
        <v>96</v>
      </c>
      <c r="J44" s="41">
        <v>96</v>
      </c>
    </row>
    <row r="45" ht="31.2" customHeight="1" spans="1:10">
      <c r="A45" s="40">
        <v>39</v>
      </c>
      <c r="B45" s="40" t="s">
        <v>18</v>
      </c>
      <c r="C45" s="40" t="s">
        <v>103</v>
      </c>
      <c r="D45" s="40" t="s">
        <v>104</v>
      </c>
      <c r="E45" s="40" t="s">
        <v>70</v>
      </c>
      <c r="F45" s="16" t="s">
        <v>71</v>
      </c>
      <c r="G45" s="41">
        <v>450</v>
      </c>
      <c r="H45" s="41">
        <v>90</v>
      </c>
      <c r="I45" s="41">
        <v>45</v>
      </c>
      <c r="J45" s="41">
        <v>45</v>
      </c>
    </row>
    <row r="46" ht="31.2" customHeight="1" spans="1:10">
      <c r="A46" s="42" t="s">
        <v>105</v>
      </c>
      <c r="B46" s="42"/>
      <c r="C46" s="42"/>
      <c r="D46" s="42"/>
      <c r="E46" s="42"/>
      <c r="F46" s="42"/>
      <c r="G46" s="43">
        <f>SUM(G30:G45)</f>
        <v>24512.19</v>
      </c>
      <c r="H46" s="43">
        <f t="shared" ref="H46:J46" si="1">SUM(H30:H45)</f>
        <v>3896</v>
      </c>
      <c r="I46" s="43">
        <f t="shared" si="1"/>
        <v>1948</v>
      </c>
      <c r="J46" s="43">
        <f t="shared" si="1"/>
        <v>1948</v>
      </c>
    </row>
    <row r="47" ht="31.2" customHeight="1" spans="1:10">
      <c r="A47" s="36" t="s">
        <v>3</v>
      </c>
      <c r="B47" s="37" t="s">
        <v>4</v>
      </c>
      <c r="C47" s="38" t="s">
        <v>5</v>
      </c>
      <c r="D47" s="38" t="s">
        <v>6</v>
      </c>
      <c r="E47" s="38" t="s">
        <v>7</v>
      </c>
      <c r="F47" s="13" t="s">
        <v>8</v>
      </c>
      <c r="G47" s="39" t="s">
        <v>9</v>
      </c>
      <c r="H47" s="39" t="s">
        <v>10</v>
      </c>
      <c r="I47" s="39" t="s">
        <v>11</v>
      </c>
      <c r="J47" s="39" t="s">
        <v>12</v>
      </c>
    </row>
    <row r="48" ht="31.2" customHeight="1" spans="1:10">
      <c r="A48" s="40">
        <v>40</v>
      </c>
      <c r="B48" s="40" t="s">
        <v>18</v>
      </c>
      <c r="C48" s="40" t="s">
        <v>106</v>
      </c>
      <c r="D48" s="40" t="s">
        <v>107</v>
      </c>
      <c r="E48" s="40" t="s">
        <v>108</v>
      </c>
      <c r="F48" s="16" t="s">
        <v>71</v>
      </c>
      <c r="G48" s="41">
        <v>6080</v>
      </c>
      <c r="H48" s="41">
        <v>1000</v>
      </c>
      <c r="I48" s="41">
        <v>500</v>
      </c>
      <c r="J48" s="41">
        <v>500</v>
      </c>
    </row>
    <row r="49" ht="31.2" customHeight="1" spans="1:10">
      <c r="A49" s="40">
        <v>41</v>
      </c>
      <c r="B49" s="40" t="s">
        <v>18</v>
      </c>
      <c r="C49" s="40" t="s">
        <v>109</v>
      </c>
      <c r="D49" s="40" t="s">
        <v>110</v>
      </c>
      <c r="E49" s="40" t="s">
        <v>108</v>
      </c>
      <c r="F49" s="16" t="s">
        <v>111</v>
      </c>
      <c r="G49" s="41">
        <v>2000</v>
      </c>
      <c r="H49" s="41">
        <v>400</v>
      </c>
      <c r="I49" s="41">
        <v>200</v>
      </c>
      <c r="J49" s="41">
        <v>200</v>
      </c>
    </row>
    <row r="50" ht="31.2" customHeight="1" spans="1:10">
      <c r="A50" s="40">
        <v>42</v>
      </c>
      <c r="B50" s="40" t="s">
        <v>18</v>
      </c>
      <c r="C50" s="40" t="s">
        <v>112</v>
      </c>
      <c r="D50" s="40" t="s">
        <v>113</v>
      </c>
      <c r="E50" s="40" t="s">
        <v>108</v>
      </c>
      <c r="F50" s="16" t="s">
        <v>71</v>
      </c>
      <c r="G50" s="41">
        <v>4048.5</v>
      </c>
      <c r="H50" s="41">
        <v>809.7</v>
      </c>
      <c r="I50" s="41">
        <v>404.85</v>
      </c>
      <c r="J50" s="41">
        <v>404.85</v>
      </c>
    </row>
    <row r="51" ht="31.2" customHeight="1" spans="1:10">
      <c r="A51" s="40">
        <v>43</v>
      </c>
      <c r="B51" s="40" t="s">
        <v>78</v>
      </c>
      <c r="C51" s="40" t="s">
        <v>114</v>
      </c>
      <c r="D51" s="44" t="s">
        <v>80</v>
      </c>
      <c r="E51" s="40" t="s">
        <v>108</v>
      </c>
      <c r="F51" s="16" t="s">
        <v>111</v>
      </c>
      <c r="G51" s="41">
        <v>694</v>
      </c>
      <c r="H51" s="41">
        <v>138.8</v>
      </c>
      <c r="I51" s="41">
        <v>69.4</v>
      </c>
      <c r="J51" s="41">
        <v>69.4</v>
      </c>
    </row>
    <row r="52" ht="31.2" customHeight="1" spans="1:10">
      <c r="A52" s="40">
        <v>44</v>
      </c>
      <c r="B52" s="40" t="s">
        <v>18</v>
      </c>
      <c r="C52" s="40" t="s">
        <v>115</v>
      </c>
      <c r="D52" s="40" t="s">
        <v>116</v>
      </c>
      <c r="E52" s="40" t="s">
        <v>108</v>
      </c>
      <c r="F52" s="16" t="s">
        <v>71</v>
      </c>
      <c r="G52" s="41">
        <v>3000</v>
      </c>
      <c r="H52" s="41">
        <v>600</v>
      </c>
      <c r="I52" s="41">
        <v>300</v>
      </c>
      <c r="J52" s="41">
        <v>300</v>
      </c>
    </row>
    <row r="53" ht="31.2" customHeight="1" spans="1:10">
      <c r="A53" s="40">
        <v>45</v>
      </c>
      <c r="B53" s="40" t="s">
        <v>55</v>
      </c>
      <c r="C53" s="40" t="s">
        <v>117</v>
      </c>
      <c r="D53" s="40" t="s">
        <v>118</v>
      </c>
      <c r="E53" s="40" t="s">
        <v>108</v>
      </c>
      <c r="F53" s="16" t="s">
        <v>71</v>
      </c>
      <c r="G53" s="41">
        <v>5499</v>
      </c>
      <c r="H53" s="41">
        <v>1000</v>
      </c>
      <c r="I53" s="41">
        <v>500</v>
      </c>
      <c r="J53" s="41">
        <v>500</v>
      </c>
    </row>
    <row r="54" ht="31.2" customHeight="1" spans="1:10">
      <c r="A54" s="40">
        <v>46</v>
      </c>
      <c r="B54" s="40" t="s">
        <v>119</v>
      </c>
      <c r="C54" s="40" t="s">
        <v>120</v>
      </c>
      <c r="D54" s="40" t="s">
        <v>121</v>
      </c>
      <c r="E54" s="40" t="s">
        <v>108</v>
      </c>
      <c r="F54" s="16" t="s">
        <v>111</v>
      </c>
      <c r="G54" s="41">
        <v>2055.32</v>
      </c>
      <c r="H54" s="41">
        <v>411</v>
      </c>
      <c r="I54" s="41">
        <v>205.5</v>
      </c>
      <c r="J54" s="41">
        <v>205.5</v>
      </c>
    </row>
    <row r="55" ht="31.2" customHeight="1" spans="1:10">
      <c r="A55" s="42" t="s">
        <v>122</v>
      </c>
      <c r="B55" s="42"/>
      <c r="C55" s="42"/>
      <c r="D55" s="42"/>
      <c r="E55" s="42"/>
      <c r="F55" s="42"/>
      <c r="G55" s="43">
        <f>SUM(G48:G54)</f>
        <v>23376.82</v>
      </c>
      <c r="H55" s="43">
        <f>SUM(H48:H54)</f>
        <v>4359.5</v>
      </c>
      <c r="I55" s="43">
        <f t="shared" ref="I55:J55" si="2">SUM(I48:I54)</f>
        <v>2179.75</v>
      </c>
      <c r="J55" s="43">
        <f t="shared" si="2"/>
        <v>2179.75</v>
      </c>
    </row>
    <row r="56" ht="31.2" customHeight="1" spans="1:10">
      <c r="A56" s="36" t="s">
        <v>3</v>
      </c>
      <c r="B56" s="37" t="s">
        <v>4</v>
      </c>
      <c r="C56" s="38" t="s">
        <v>5</v>
      </c>
      <c r="D56" s="38" t="s">
        <v>6</v>
      </c>
      <c r="E56" s="38" t="s">
        <v>7</v>
      </c>
      <c r="F56" s="13" t="s">
        <v>8</v>
      </c>
      <c r="G56" s="39" t="s">
        <v>9</v>
      </c>
      <c r="H56" s="39" t="s">
        <v>10</v>
      </c>
      <c r="I56" s="39" t="s">
        <v>11</v>
      </c>
      <c r="J56" s="39" t="s">
        <v>12</v>
      </c>
    </row>
    <row r="57" ht="31.2" customHeight="1" spans="1:10">
      <c r="A57" s="40">
        <v>47</v>
      </c>
      <c r="B57" s="45" t="s">
        <v>123</v>
      </c>
      <c r="C57" s="46" t="s">
        <v>124</v>
      </c>
      <c r="D57" s="46" t="s">
        <v>125</v>
      </c>
      <c r="E57" s="46" t="s">
        <v>126</v>
      </c>
      <c r="F57" s="16" t="s">
        <v>127</v>
      </c>
      <c r="G57" s="47">
        <v>5607.36</v>
      </c>
      <c r="H57" s="41">
        <v>1000</v>
      </c>
      <c r="I57" s="41">
        <v>500</v>
      </c>
      <c r="J57" s="41">
        <v>500</v>
      </c>
    </row>
    <row r="58" ht="31.2" customHeight="1" spans="1:10">
      <c r="A58" s="40">
        <v>48</v>
      </c>
      <c r="B58" s="45" t="s">
        <v>98</v>
      </c>
      <c r="C58" s="47" t="s">
        <v>128</v>
      </c>
      <c r="D58" s="47" t="s">
        <v>129</v>
      </c>
      <c r="E58" s="46" t="s">
        <v>126</v>
      </c>
      <c r="F58" s="16" t="s">
        <v>127</v>
      </c>
      <c r="G58" s="47">
        <v>3000</v>
      </c>
      <c r="H58" s="41">
        <v>600</v>
      </c>
      <c r="I58" s="41">
        <v>300</v>
      </c>
      <c r="J58" s="41">
        <v>300</v>
      </c>
    </row>
    <row r="59" ht="31.2" customHeight="1" spans="1:10">
      <c r="A59" s="40">
        <v>49</v>
      </c>
      <c r="B59" s="45" t="s">
        <v>18</v>
      </c>
      <c r="C59" s="46" t="s">
        <v>130</v>
      </c>
      <c r="D59" s="46" t="s">
        <v>131</v>
      </c>
      <c r="E59" s="46" t="s">
        <v>126</v>
      </c>
      <c r="F59" s="16" t="s">
        <v>127</v>
      </c>
      <c r="G59" s="47">
        <v>4000</v>
      </c>
      <c r="H59" s="41">
        <v>800</v>
      </c>
      <c r="I59" s="41">
        <v>400</v>
      </c>
      <c r="J59" s="41">
        <v>400</v>
      </c>
    </row>
    <row r="60" ht="31.2" customHeight="1" spans="1:10">
      <c r="A60" s="40">
        <v>50</v>
      </c>
      <c r="B60" s="45" t="s">
        <v>18</v>
      </c>
      <c r="C60" s="46" t="s">
        <v>132</v>
      </c>
      <c r="D60" s="46" t="s">
        <v>133</v>
      </c>
      <c r="E60" s="46" t="s">
        <v>126</v>
      </c>
      <c r="F60" s="16" t="s">
        <v>127</v>
      </c>
      <c r="G60" s="47">
        <v>5265.6</v>
      </c>
      <c r="H60" s="41">
        <v>1000</v>
      </c>
      <c r="I60" s="41">
        <v>500</v>
      </c>
      <c r="J60" s="41">
        <v>500</v>
      </c>
    </row>
    <row r="61" ht="31.2" customHeight="1" spans="1:10">
      <c r="A61" s="40">
        <v>51</v>
      </c>
      <c r="B61" s="45" t="s">
        <v>18</v>
      </c>
      <c r="C61" s="46" t="s">
        <v>134</v>
      </c>
      <c r="D61" s="46" t="s">
        <v>135</v>
      </c>
      <c r="E61" s="46" t="s">
        <v>126</v>
      </c>
      <c r="F61" s="16" t="s">
        <v>127</v>
      </c>
      <c r="G61" s="47">
        <v>2500</v>
      </c>
      <c r="H61" s="41">
        <v>500</v>
      </c>
      <c r="I61" s="41">
        <v>250</v>
      </c>
      <c r="J61" s="41">
        <v>250</v>
      </c>
    </row>
    <row r="62" ht="31.2" customHeight="1" spans="1:10">
      <c r="A62" s="40">
        <v>52</v>
      </c>
      <c r="B62" s="45" t="s">
        <v>18</v>
      </c>
      <c r="C62" s="46" t="s">
        <v>136</v>
      </c>
      <c r="D62" s="46" t="s">
        <v>137</v>
      </c>
      <c r="E62" s="46" t="s">
        <v>126</v>
      </c>
      <c r="F62" s="16" t="s">
        <v>127</v>
      </c>
      <c r="G62" s="47">
        <v>1200</v>
      </c>
      <c r="H62" s="41">
        <v>240</v>
      </c>
      <c r="I62" s="41">
        <v>120</v>
      </c>
      <c r="J62" s="41">
        <v>120</v>
      </c>
    </row>
    <row r="63" ht="31.2" customHeight="1" spans="1:10">
      <c r="A63" s="40">
        <v>53</v>
      </c>
      <c r="B63" s="45" t="s">
        <v>18</v>
      </c>
      <c r="C63" s="46" t="s">
        <v>138</v>
      </c>
      <c r="D63" s="46" t="s">
        <v>139</v>
      </c>
      <c r="E63" s="46" t="s">
        <v>126</v>
      </c>
      <c r="F63" s="16" t="s">
        <v>127</v>
      </c>
      <c r="G63" s="47">
        <v>1500</v>
      </c>
      <c r="H63" s="41">
        <v>300</v>
      </c>
      <c r="I63" s="41">
        <v>150</v>
      </c>
      <c r="J63" s="41">
        <v>150</v>
      </c>
    </row>
    <row r="64" ht="31.2" customHeight="1" spans="1:10">
      <c r="A64" s="40">
        <v>54</v>
      </c>
      <c r="B64" s="45" t="s">
        <v>18</v>
      </c>
      <c r="C64" s="46" t="s">
        <v>140</v>
      </c>
      <c r="D64" s="46" t="s">
        <v>141</v>
      </c>
      <c r="E64" s="46" t="s">
        <v>126</v>
      </c>
      <c r="F64" s="16" t="s">
        <v>127</v>
      </c>
      <c r="G64" s="47">
        <v>1100</v>
      </c>
      <c r="H64" s="41">
        <v>220</v>
      </c>
      <c r="I64" s="41">
        <v>110</v>
      </c>
      <c r="J64" s="41">
        <v>110</v>
      </c>
    </row>
    <row r="65" ht="31.2" customHeight="1" spans="1:10">
      <c r="A65" s="40">
        <v>55</v>
      </c>
      <c r="B65" s="45" t="s">
        <v>18</v>
      </c>
      <c r="C65" s="46" t="s">
        <v>142</v>
      </c>
      <c r="D65" s="46" t="s">
        <v>143</v>
      </c>
      <c r="E65" s="46" t="s">
        <v>126</v>
      </c>
      <c r="F65" s="16" t="s">
        <v>127</v>
      </c>
      <c r="G65" s="47">
        <v>2500</v>
      </c>
      <c r="H65" s="41">
        <v>500</v>
      </c>
      <c r="I65" s="41">
        <v>250</v>
      </c>
      <c r="J65" s="41">
        <v>250</v>
      </c>
    </row>
    <row r="66" ht="31.2" customHeight="1" spans="1:10">
      <c r="A66" s="40">
        <v>56</v>
      </c>
      <c r="B66" s="45" t="s">
        <v>18</v>
      </c>
      <c r="C66" s="46" t="s">
        <v>144</v>
      </c>
      <c r="D66" s="46" t="s">
        <v>145</v>
      </c>
      <c r="E66" s="46" t="s">
        <v>126</v>
      </c>
      <c r="F66" s="16" t="s">
        <v>127</v>
      </c>
      <c r="G66" s="47">
        <v>700</v>
      </c>
      <c r="H66" s="41">
        <v>140</v>
      </c>
      <c r="I66" s="41">
        <v>70</v>
      </c>
      <c r="J66" s="41">
        <v>70</v>
      </c>
    </row>
    <row r="67" ht="31.2" customHeight="1" spans="1:10">
      <c r="A67" s="40">
        <v>57</v>
      </c>
      <c r="B67" s="45" t="s">
        <v>18</v>
      </c>
      <c r="C67" s="46" t="s">
        <v>146</v>
      </c>
      <c r="D67" s="46" t="s">
        <v>147</v>
      </c>
      <c r="E67" s="46" t="s">
        <v>126</v>
      </c>
      <c r="F67" s="16" t="s">
        <v>127</v>
      </c>
      <c r="G67" s="47">
        <v>1000</v>
      </c>
      <c r="H67" s="41">
        <v>200</v>
      </c>
      <c r="I67" s="41">
        <v>100</v>
      </c>
      <c r="J67" s="41">
        <v>100</v>
      </c>
    </row>
    <row r="68" ht="31.2" customHeight="1" spans="1:10">
      <c r="A68" s="40">
        <v>58</v>
      </c>
      <c r="B68" s="45" t="s">
        <v>18</v>
      </c>
      <c r="C68" s="46" t="s">
        <v>148</v>
      </c>
      <c r="D68" s="46" t="s">
        <v>149</v>
      </c>
      <c r="E68" s="46" t="s">
        <v>126</v>
      </c>
      <c r="F68" s="16" t="s">
        <v>127</v>
      </c>
      <c r="G68" s="47">
        <v>2500</v>
      </c>
      <c r="H68" s="41">
        <v>500</v>
      </c>
      <c r="I68" s="41">
        <v>250</v>
      </c>
      <c r="J68" s="41">
        <v>250</v>
      </c>
    </row>
    <row r="69" ht="31.2" customHeight="1" spans="1:10">
      <c r="A69" s="42" t="s">
        <v>150</v>
      </c>
      <c r="B69" s="42"/>
      <c r="C69" s="42"/>
      <c r="D69" s="42"/>
      <c r="E69" s="42"/>
      <c r="F69" s="42"/>
      <c r="G69" s="43">
        <f>SUM(G57:G68)</f>
        <v>30872.96</v>
      </c>
      <c r="H69" s="43">
        <f>SUM(H57:H68)</f>
        <v>6000</v>
      </c>
      <c r="I69" s="43">
        <f>SUM(I57:I68)</f>
        <v>3000</v>
      </c>
      <c r="J69" s="43">
        <f>SUM(J57:J68)</f>
        <v>3000</v>
      </c>
    </row>
    <row r="70" ht="31.2" customHeight="1" spans="1:10">
      <c r="A70" s="36" t="s">
        <v>3</v>
      </c>
      <c r="B70" s="37" t="s">
        <v>4</v>
      </c>
      <c r="C70" s="38" t="s">
        <v>5</v>
      </c>
      <c r="D70" s="38" t="s">
        <v>6</v>
      </c>
      <c r="E70" s="38" t="s">
        <v>7</v>
      </c>
      <c r="F70" s="13" t="s">
        <v>8</v>
      </c>
      <c r="G70" s="39" t="s">
        <v>9</v>
      </c>
      <c r="H70" s="39" t="s">
        <v>10</v>
      </c>
      <c r="I70" s="39" t="s">
        <v>11</v>
      </c>
      <c r="J70" s="39" t="s">
        <v>12</v>
      </c>
    </row>
    <row r="71" ht="31.2" customHeight="1" spans="1:10">
      <c r="A71" s="40">
        <v>59</v>
      </c>
      <c r="B71" s="45" t="s">
        <v>18</v>
      </c>
      <c r="C71" s="40" t="s">
        <v>151</v>
      </c>
      <c r="D71" s="46" t="s">
        <v>152</v>
      </c>
      <c r="E71" s="48" t="s">
        <v>153</v>
      </c>
      <c r="F71" s="49" t="s">
        <v>154</v>
      </c>
      <c r="G71" s="41">
        <v>1206.4</v>
      </c>
      <c r="H71" s="41">
        <v>600</v>
      </c>
      <c r="I71" s="41">
        <v>300</v>
      </c>
      <c r="J71" s="41">
        <v>300</v>
      </c>
    </row>
    <row r="72" ht="31.2" customHeight="1" spans="1:10">
      <c r="A72" s="40">
        <v>60</v>
      </c>
      <c r="B72" s="45" t="s">
        <v>18</v>
      </c>
      <c r="C72" s="40" t="s">
        <v>155</v>
      </c>
      <c r="D72" s="46" t="s">
        <v>156</v>
      </c>
      <c r="E72" s="48" t="s">
        <v>153</v>
      </c>
      <c r="F72" s="49" t="s">
        <v>154</v>
      </c>
      <c r="G72" s="41">
        <v>1560</v>
      </c>
      <c r="H72" s="41">
        <v>600</v>
      </c>
      <c r="I72" s="41">
        <v>300</v>
      </c>
      <c r="J72" s="41">
        <v>300</v>
      </c>
    </row>
    <row r="73" ht="31.2" customHeight="1" spans="1:10">
      <c r="A73" s="40">
        <v>61</v>
      </c>
      <c r="B73" s="45" t="s">
        <v>18</v>
      </c>
      <c r="C73" s="40" t="s">
        <v>157</v>
      </c>
      <c r="D73" s="46" t="s">
        <v>158</v>
      </c>
      <c r="E73" s="48" t="s">
        <v>153</v>
      </c>
      <c r="F73" s="49" t="s">
        <v>154</v>
      </c>
      <c r="G73" s="41">
        <v>1205</v>
      </c>
      <c r="H73" s="41">
        <v>600</v>
      </c>
      <c r="I73" s="41">
        <v>300</v>
      </c>
      <c r="J73" s="41">
        <v>300</v>
      </c>
    </row>
    <row r="74" ht="31.2" customHeight="1" spans="1:10">
      <c r="A74" s="40">
        <v>62</v>
      </c>
      <c r="B74" s="45" t="s">
        <v>18</v>
      </c>
      <c r="C74" s="40" t="s">
        <v>159</v>
      </c>
      <c r="D74" s="45" t="s">
        <v>160</v>
      </c>
      <c r="E74" s="48" t="s">
        <v>153</v>
      </c>
      <c r="F74" s="49" t="s">
        <v>154</v>
      </c>
      <c r="G74" s="41">
        <v>1100</v>
      </c>
      <c r="H74" s="41">
        <v>600</v>
      </c>
      <c r="I74" s="41">
        <v>300</v>
      </c>
      <c r="J74" s="41">
        <v>300</v>
      </c>
    </row>
    <row r="75" ht="31.2" customHeight="1" spans="1:10">
      <c r="A75" s="40">
        <v>63</v>
      </c>
      <c r="B75" s="45" t="s">
        <v>18</v>
      </c>
      <c r="C75" s="40" t="s">
        <v>161</v>
      </c>
      <c r="D75" s="45" t="s">
        <v>162</v>
      </c>
      <c r="E75" s="48" t="s">
        <v>153</v>
      </c>
      <c r="F75" s="49" t="s">
        <v>154</v>
      </c>
      <c r="G75" s="41">
        <v>1020</v>
      </c>
      <c r="H75" s="41">
        <v>600</v>
      </c>
      <c r="I75" s="41">
        <v>300</v>
      </c>
      <c r="J75" s="41">
        <v>300</v>
      </c>
    </row>
    <row r="76" ht="31.2" customHeight="1" spans="1:10">
      <c r="A76" s="40">
        <v>64</v>
      </c>
      <c r="B76" s="40" t="s">
        <v>67</v>
      </c>
      <c r="C76" s="40" t="s">
        <v>163</v>
      </c>
      <c r="D76" s="46" t="s">
        <v>164</v>
      </c>
      <c r="E76" s="48" t="s">
        <v>153</v>
      </c>
      <c r="F76" s="49" t="s">
        <v>154</v>
      </c>
      <c r="G76" s="41">
        <v>1414</v>
      </c>
      <c r="H76" s="41">
        <v>600</v>
      </c>
      <c r="I76" s="41">
        <v>300</v>
      </c>
      <c r="J76" s="41">
        <v>300</v>
      </c>
    </row>
    <row r="77" ht="31.2" customHeight="1" spans="1:10">
      <c r="A77" s="42" t="s">
        <v>165</v>
      </c>
      <c r="B77" s="42"/>
      <c r="C77" s="42"/>
      <c r="D77" s="42"/>
      <c r="E77" s="42"/>
      <c r="F77" s="42"/>
      <c r="G77" s="43">
        <f>SUM(G71:G76)</f>
        <v>7505.4</v>
      </c>
      <c r="H77" s="43">
        <f t="shared" ref="H77:J77" si="3">SUM(H71:H76)</f>
        <v>3600</v>
      </c>
      <c r="I77" s="43">
        <f t="shared" si="3"/>
        <v>1800</v>
      </c>
      <c r="J77" s="43">
        <f t="shared" si="3"/>
        <v>1800</v>
      </c>
    </row>
  </sheetData>
  <autoFilter xmlns:etc="http://www.wps.cn/officeDocument/2017/etCustomData" ref="A4:J77" etc:filterBottomFollowUsedRange="0">
    <extLst/>
  </autoFilter>
  <mergeCells count="6">
    <mergeCell ref="A2:J2"/>
    <mergeCell ref="A28:E28"/>
    <mergeCell ref="A46:E46"/>
    <mergeCell ref="A55:E55"/>
    <mergeCell ref="A69:E69"/>
    <mergeCell ref="A77:E77"/>
  </mergeCells>
  <pageMargins left="0.314583333333333" right="0.314583333333333" top="0.590277777777778" bottom="0.590277777777778" header="0.511805555555556" footer="0.354166666666667"/>
  <pageSetup paperSize="9" scale="82" fitToHeight="0" orientation="landscape"/>
  <headerFooter>
    <oddFooter>&amp;C&amp;P/&amp;N</oddFooter>
  </headerFooter>
  <rowBreaks count="3" manualBreakCount="3">
    <brk id="22" max="9" man="1"/>
    <brk id="42" max="9" man="1"/>
    <brk id="62" max="9"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J150"/>
  <sheetViews>
    <sheetView view="pageBreakPreview" zoomScale="85" zoomScaleNormal="70" workbookViewId="0">
      <selection activeCell="E19" sqref="E19"/>
    </sheetView>
  </sheetViews>
  <sheetFormatPr defaultColWidth="15.6666666666667" defaultRowHeight="18.75"/>
  <cols>
    <col min="1" max="1" width="7.44166666666667" style="2" customWidth="1"/>
    <col min="2" max="2" width="9.44166666666667" style="3" customWidth="1"/>
    <col min="3" max="3" width="38" style="4" customWidth="1"/>
    <col min="4" max="4" width="28.4416666666667" style="4" customWidth="1"/>
    <col min="5" max="5" width="34.1083333333333" style="4" customWidth="1"/>
    <col min="6" max="6" width="18.3333333333333" style="4" customWidth="1"/>
    <col min="7" max="7" width="13" style="5" customWidth="1"/>
    <col min="8" max="9" width="13.775" style="5" customWidth="1"/>
    <col min="10" max="10" width="12.775" style="5" customWidth="1"/>
    <col min="11" max="164" width="25.3333333333333" style="2" customWidth="1"/>
    <col min="165" max="16384" width="15.6666666666667" style="2"/>
  </cols>
  <sheetData>
    <row r="1" ht="28.05" customHeight="1" spans="1:10">
      <c r="A1" s="6" t="s">
        <v>166</v>
      </c>
      <c r="B1" s="6"/>
      <c r="C1" s="7"/>
      <c r="D1" s="7"/>
      <c r="E1" s="7"/>
      <c r="F1" s="7"/>
      <c r="G1" s="7"/>
      <c r="H1" s="8"/>
      <c r="I1" s="8"/>
      <c r="J1" s="8"/>
    </row>
    <row r="2" ht="16.05" customHeight="1" spans="1:10">
      <c r="A2" s="9"/>
      <c r="B2" s="10"/>
      <c r="C2" s="10"/>
      <c r="D2" s="10"/>
      <c r="E2" s="10"/>
      <c r="F2" s="10"/>
      <c r="J2" s="11" t="s">
        <v>167</v>
      </c>
    </row>
    <row r="3" ht="28.05" customHeight="1" spans="1:10">
      <c r="A3" s="12" t="s">
        <v>168</v>
      </c>
      <c r="B3" s="12" t="s">
        <v>169</v>
      </c>
      <c r="C3" s="13" t="s">
        <v>170</v>
      </c>
      <c r="D3" s="13" t="s">
        <v>171</v>
      </c>
      <c r="E3" s="13" t="s">
        <v>172</v>
      </c>
      <c r="F3" s="13" t="s">
        <v>8</v>
      </c>
      <c r="G3" s="14" t="s">
        <v>173</v>
      </c>
      <c r="H3" s="14" t="s">
        <v>174</v>
      </c>
      <c r="I3" s="14" t="s">
        <v>175</v>
      </c>
      <c r="J3" s="14" t="s">
        <v>176</v>
      </c>
    </row>
    <row r="4" ht="28.05" customHeight="1" spans="1:10">
      <c r="A4" s="15">
        <v>1</v>
      </c>
      <c r="B4" s="15" t="s">
        <v>177</v>
      </c>
      <c r="C4" s="15" t="s">
        <v>178</v>
      </c>
      <c r="D4" s="15" t="s">
        <v>179</v>
      </c>
      <c r="E4" s="15" t="s">
        <v>180</v>
      </c>
      <c r="F4" s="16" t="s">
        <v>17</v>
      </c>
      <c r="G4" s="17">
        <v>7500</v>
      </c>
      <c r="H4" s="17">
        <v>1000</v>
      </c>
      <c r="I4" s="17">
        <v>500</v>
      </c>
      <c r="J4" s="17">
        <v>500</v>
      </c>
    </row>
    <row r="5" ht="28.05" customHeight="1" spans="1:10">
      <c r="A5" s="18" t="s">
        <v>181</v>
      </c>
      <c r="B5" s="18"/>
      <c r="C5" s="18"/>
      <c r="D5" s="18"/>
      <c r="E5" s="18"/>
      <c r="F5" s="18"/>
      <c r="G5" s="19">
        <f>SUM(G4)</f>
        <v>7500</v>
      </c>
      <c r="H5" s="19">
        <f>SUM(H4)</f>
        <v>1000</v>
      </c>
      <c r="I5" s="19">
        <f>SUM(I4)</f>
        <v>500</v>
      </c>
      <c r="J5" s="19">
        <f>SUM(J4)</f>
        <v>500</v>
      </c>
    </row>
    <row r="6" ht="28.05" customHeight="1" spans="1:10">
      <c r="A6" s="12" t="s">
        <v>168</v>
      </c>
      <c r="B6" s="12" t="s">
        <v>169</v>
      </c>
      <c r="C6" s="13" t="s">
        <v>170</v>
      </c>
      <c r="D6" s="13" t="s">
        <v>171</v>
      </c>
      <c r="E6" s="13" t="s">
        <v>172</v>
      </c>
      <c r="F6" s="13" t="s">
        <v>8</v>
      </c>
      <c r="G6" s="14" t="s">
        <v>173</v>
      </c>
      <c r="H6" s="14" t="s">
        <v>174</v>
      </c>
      <c r="I6" s="14" t="s">
        <v>175</v>
      </c>
      <c r="J6" s="14" t="s">
        <v>176</v>
      </c>
    </row>
    <row r="7" ht="28.05" customHeight="1" spans="1:10">
      <c r="A7" s="15">
        <v>2</v>
      </c>
      <c r="B7" s="15" t="s">
        <v>182</v>
      </c>
      <c r="C7" s="15" t="s">
        <v>183</v>
      </c>
      <c r="D7" s="15" t="s">
        <v>184</v>
      </c>
      <c r="E7" s="15" t="s">
        <v>185</v>
      </c>
      <c r="F7" s="16" t="s">
        <v>17</v>
      </c>
      <c r="G7" s="17">
        <v>600</v>
      </c>
      <c r="H7" s="17">
        <v>120</v>
      </c>
      <c r="I7" s="17">
        <v>60</v>
      </c>
      <c r="J7" s="17">
        <v>60</v>
      </c>
    </row>
    <row r="8" ht="28.05" customHeight="1" spans="1:10">
      <c r="A8" s="15">
        <v>3</v>
      </c>
      <c r="B8" s="15" t="s">
        <v>182</v>
      </c>
      <c r="C8" s="15" t="s">
        <v>186</v>
      </c>
      <c r="D8" s="15" t="s">
        <v>187</v>
      </c>
      <c r="E8" s="15" t="s">
        <v>185</v>
      </c>
      <c r="F8" s="16" t="s">
        <v>17</v>
      </c>
      <c r="G8" s="17">
        <v>2000</v>
      </c>
      <c r="H8" s="17">
        <v>400</v>
      </c>
      <c r="I8" s="17">
        <v>200</v>
      </c>
      <c r="J8" s="17">
        <v>200</v>
      </c>
    </row>
    <row r="9" ht="28.05" customHeight="1" spans="1:10">
      <c r="A9" s="15">
        <v>4</v>
      </c>
      <c r="B9" s="15" t="s">
        <v>182</v>
      </c>
      <c r="C9" s="15" t="s">
        <v>188</v>
      </c>
      <c r="D9" s="15" t="s">
        <v>189</v>
      </c>
      <c r="E9" s="15" t="s">
        <v>185</v>
      </c>
      <c r="F9" s="16" t="s">
        <v>17</v>
      </c>
      <c r="G9" s="17">
        <v>625</v>
      </c>
      <c r="H9" s="17">
        <v>125</v>
      </c>
      <c r="I9" s="17">
        <v>62.5</v>
      </c>
      <c r="J9" s="17">
        <v>62.5</v>
      </c>
    </row>
    <row r="10" ht="28.05" customHeight="1" spans="1:10">
      <c r="A10" s="18" t="s">
        <v>190</v>
      </c>
      <c r="B10" s="18"/>
      <c r="C10" s="18"/>
      <c r="D10" s="18"/>
      <c r="E10" s="18"/>
      <c r="F10" s="18"/>
      <c r="G10" s="19">
        <f>SUM(G7:G9)</f>
        <v>3225</v>
      </c>
      <c r="H10" s="19">
        <f>SUM(H7:H9)</f>
        <v>645</v>
      </c>
      <c r="I10" s="19">
        <f t="shared" ref="I10:J10" si="0">SUM(I7:I9)</f>
        <v>322.5</v>
      </c>
      <c r="J10" s="19">
        <f t="shared" si="0"/>
        <v>322.5</v>
      </c>
    </row>
    <row r="11" ht="28.05" customHeight="1" spans="1:10">
      <c r="A11" s="12" t="s">
        <v>168</v>
      </c>
      <c r="B11" s="12" t="s">
        <v>169</v>
      </c>
      <c r="C11" s="13" t="s">
        <v>170</v>
      </c>
      <c r="D11" s="13" t="s">
        <v>171</v>
      </c>
      <c r="E11" s="13" t="s">
        <v>172</v>
      </c>
      <c r="F11" s="13" t="s">
        <v>8</v>
      </c>
      <c r="G11" s="14" t="s">
        <v>173</v>
      </c>
      <c r="H11" s="14" t="s">
        <v>174</v>
      </c>
      <c r="I11" s="14" t="s">
        <v>175</v>
      </c>
      <c r="J11" s="14" t="s">
        <v>176</v>
      </c>
    </row>
    <row r="12" ht="28.05" customHeight="1" spans="1:10">
      <c r="A12" s="15">
        <v>5</v>
      </c>
      <c r="B12" s="15" t="s">
        <v>182</v>
      </c>
      <c r="C12" s="15" t="s">
        <v>191</v>
      </c>
      <c r="D12" s="15" t="s">
        <v>192</v>
      </c>
      <c r="E12" s="15" t="s">
        <v>193</v>
      </c>
      <c r="F12" s="16" t="s">
        <v>71</v>
      </c>
      <c r="G12" s="17">
        <v>1650</v>
      </c>
      <c r="H12" s="17">
        <v>300</v>
      </c>
      <c r="I12" s="17">
        <f>H12/2</f>
        <v>150</v>
      </c>
      <c r="J12" s="17">
        <f>H12/2</f>
        <v>150</v>
      </c>
    </row>
    <row r="13" ht="28.05" customHeight="1" spans="1:10">
      <c r="A13" s="15">
        <v>6</v>
      </c>
      <c r="B13" s="15" t="s">
        <v>194</v>
      </c>
      <c r="C13" s="15" t="s">
        <v>195</v>
      </c>
      <c r="D13" s="15" t="s">
        <v>196</v>
      </c>
      <c r="E13" s="15" t="s">
        <v>193</v>
      </c>
      <c r="F13" s="16" t="s">
        <v>71</v>
      </c>
      <c r="G13" s="17">
        <v>1565.31</v>
      </c>
      <c r="H13" s="17">
        <v>300</v>
      </c>
      <c r="I13" s="17">
        <f t="shared" ref="I13:I37" si="1">H13/2</f>
        <v>150</v>
      </c>
      <c r="J13" s="17">
        <f t="shared" ref="J13:J37" si="2">H13/2</f>
        <v>150</v>
      </c>
    </row>
    <row r="14" ht="28.05" customHeight="1" spans="1:10">
      <c r="A14" s="15">
        <v>7</v>
      </c>
      <c r="B14" s="15" t="s">
        <v>182</v>
      </c>
      <c r="C14" s="15" t="s">
        <v>197</v>
      </c>
      <c r="D14" s="15" t="s">
        <v>198</v>
      </c>
      <c r="E14" s="15" t="s">
        <v>193</v>
      </c>
      <c r="F14" s="16" t="s">
        <v>71</v>
      </c>
      <c r="G14" s="17">
        <v>1800</v>
      </c>
      <c r="H14" s="17">
        <v>300</v>
      </c>
      <c r="I14" s="17">
        <f t="shared" si="1"/>
        <v>150</v>
      </c>
      <c r="J14" s="17">
        <f t="shared" si="2"/>
        <v>150</v>
      </c>
    </row>
    <row r="15" ht="28.05" customHeight="1" spans="1:10">
      <c r="A15" s="15">
        <v>8</v>
      </c>
      <c r="B15" s="15" t="s">
        <v>199</v>
      </c>
      <c r="C15" s="15" t="s">
        <v>200</v>
      </c>
      <c r="D15" s="15" t="s">
        <v>201</v>
      </c>
      <c r="E15" s="15" t="s">
        <v>193</v>
      </c>
      <c r="F15" s="16" t="s">
        <v>71</v>
      </c>
      <c r="G15" s="17">
        <v>1552.39</v>
      </c>
      <c r="H15" s="17">
        <v>300</v>
      </c>
      <c r="I15" s="17">
        <f t="shared" si="1"/>
        <v>150</v>
      </c>
      <c r="J15" s="17">
        <f t="shared" si="2"/>
        <v>150</v>
      </c>
    </row>
    <row r="16" ht="28.05" customHeight="1" spans="1:10">
      <c r="A16" s="15">
        <v>9</v>
      </c>
      <c r="B16" s="15" t="s">
        <v>202</v>
      </c>
      <c r="C16" s="15" t="s">
        <v>203</v>
      </c>
      <c r="D16" s="15" t="s">
        <v>204</v>
      </c>
      <c r="E16" s="15" t="s">
        <v>193</v>
      </c>
      <c r="F16" s="16" t="s">
        <v>71</v>
      </c>
      <c r="G16" s="17">
        <v>476.4</v>
      </c>
      <c r="H16" s="17">
        <v>95</v>
      </c>
      <c r="I16" s="17">
        <f t="shared" si="1"/>
        <v>47.5</v>
      </c>
      <c r="J16" s="17">
        <f t="shared" si="2"/>
        <v>47.5</v>
      </c>
    </row>
    <row r="17" ht="28.05" customHeight="1" spans="1:10">
      <c r="A17" s="15">
        <v>10</v>
      </c>
      <c r="B17" s="15" t="s">
        <v>182</v>
      </c>
      <c r="C17" s="15" t="s">
        <v>205</v>
      </c>
      <c r="D17" s="15" t="s">
        <v>206</v>
      </c>
      <c r="E17" s="15" t="s">
        <v>193</v>
      </c>
      <c r="F17" s="16" t="s">
        <v>71</v>
      </c>
      <c r="G17" s="17">
        <v>140</v>
      </c>
      <c r="H17" s="17">
        <v>28</v>
      </c>
      <c r="I17" s="17">
        <f t="shared" si="1"/>
        <v>14</v>
      </c>
      <c r="J17" s="17">
        <f t="shared" si="2"/>
        <v>14</v>
      </c>
    </row>
    <row r="18" ht="28.05" customHeight="1" spans="1:10">
      <c r="A18" s="15">
        <v>11</v>
      </c>
      <c r="B18" s="15" t="s">
        <v>182</v>
      </c>
      <c r="C18" s="15" t="s">
        <v>207</v>
      </c>
      <c r="D18" s="15" t="s">
        <v>208</v>
      </c>
      <c r="E18" s="15" t="s">
        <v>193</v>
      </c>
      <c r="F18" s="16" t="s">
        <v>71</v>
      </c>
      <c r="G18" s="17">
        <v>1594.5</v>
      </c>
      <c r="H18" s="17">
        <v>300</v>
      </c>
      <c r="I18" s="17">
        <f t="shared" si="1"/>
        <v>150</v>
      </c>
      <c r="J18" s="17">
        <f t="shared" si="2"/>
        <v>150</v>
      </c>
    </row>
    <row r="19" ht="28.05" customHeight="1" spans="1:10">
      <c r="A19" s="15">
        <v>12</v>
      </c>
      <c r="B19" s="15" t="s">
        <v>182</v>
      </c>
      <c r="C19" s="15" t="s">
        <v>209</v>
      </c>
      <c r="D19" s="15" t="s">
        <v>210</v>
      </c>
      <c r="E19" s="15" t="s">
        <v>193</v>
      </c>
      <c r="F19" s="16" t="s">
        <v>71</v>
      </c>
      <c r="G19" s="17">
        <v>1038.8</v>
      </c>
      <c r="H19" s="17">
        <v>208</v>
      </c>
      <c r="I19" s="17">
        <f t="shared" si="1"/>
        <v>104</v>
      </c>
      <c r="J19" s="17">
        <f t="shared" si="2"/>
        <v>104</v>
      </c>
    </row>
    <row r="20" ht="28.05" customHeight="1" spans="1:10">
      <c r="A20" s="15">
        <v>13</v>
      </c>
      <c r="B20" s="15" t="s">
        <v>182</v>
      </c>
      <c r="C20" s="15" t="s">
        <v>211</v>
      </c>
      <c r="D20" s="15" t="s">
        <v>212</v>
      </c>
      <c r="E20" s="15" t="s">
        <v>193</v>
      </c>
      <c r="F20" s="16" t="s">
        <v>71</v>
      </c>
      <c r="G20" s="17">
        <v>2100</v>
      </c>
      <c r="H20" s="17">
        <v>300</v>
      </c>
      <c r="I20" s="17">
        <f t="shared" si="1"/>
        <v>150</v>
      </c>
      <c r="J20" s="17">
        <f t="shared" si="2"/>
        <v>150</v>
      </c>
    </row>
    <row r="21" ht="28.05" customHeight="1" spans="1:10">
      <c r="A21" s="15">
        <v>14</v>
      </c>
      <c r="B21" s="15" t="s">
        <v>213</v>
      </c>
      <c r="C21" s="15" t="s">
        <v>214</v>
      </c>
      <c r="D21" s="15" t="s">
        <v>215</v>
      </c>
      <c r="E21" s="15" t="s">
        <v>193</v>
      </c>
      <c r="F21" s="16" t="s">
        <v>71</v>
      </c>
      <c r="G21" s="17">
        <v>1500</v>
      </c>
      <c r="H21" s="17">
        <v>300</v>
      </c>
      <c r="I21" s="17">
        <f t="shared" si="1"/>
        <v>150</v>
      </c>
      <c r="J21" s="17">
        <f t="shared" si="2"/>
        <v>150</v>
      </c>
    </row>
    <row r="22" ht="28.05" customHeight="1" spans="1:10">
      <c r="A22" s="15">
        <v>15</v>
      </c>
      <c r="B22" s="15" t="s">
        <v>182</v>
      </c>
      <c r="C22" s="15" t="s">
        <v>216</v>
      </c>
      <c r="D22" s="15" t="s">
        <v>217</v>
      </c>
      <c r="E22" s="15" t="s">
        <v>193</v>
      </c>
      <c r="F22" s="16" t="s">
        <v>71</v>
      </c>
      <c r="G22" s="17">
        <v>618.86</v>
      </c>
      <c r="H22" s="17">
        <v>124</v>
      </c>
      <c r="I22" s="17">
        <f t="shared" si="1"/>
        <v>62</v>
      </c>
      <c r="J22" s="17">
        <f t="shared" si="2"/>
        <v>62</v>
      </c>
    </row>
    <row r="23" ht="28.05" customHeight="1" spans="1:10">
      <c r="A23" s="15">
        <v>16</v>
      </c>
      <c r="B23" s="15" t="s">
        <v>213</v>
      </c>
      <c r="C23" s="15" t="s">
        <v>218</v>
      </c>
      <c r="D23" s="15" t="s">
        <v>219</v>
      </c>
      <c r="E23" s="15" t="s">
        <v>193</v>
      </c>
      <c r="F23" s="16" t="s">
        <v>71</v>
      </c>
      <c r="G23" s="17">
        <v>479.2</v>
      </c>
      <c r="H23" s="17">
        <v>96</v>
      </c>
      <c r="I23" s="17">
        <f t="shared" si="1"/>
        <v>48</v>
      </c>
      <c r="J23" s="17">
        <f t="shared" si="2"/>
        <v>48</v>
      </c>
    </row>
    <row r="24" ht="28.05" customHeight="1" spans="1:10">
      <c r="A24" s="15">
        <v>17</v>
      </c>
      <c r="B24" s="15" t="s">
        <v>220</v>
      </c>
      <c r="C24" s="15" t="s">
        <v>221</v>
      </c>
      <c r="D24" s="15" t="s">
        <v>222</v>
      </c>
      <c r="E24" s="15" t="s">
        <v>193</v>
      </c>
      <c r="F24" s="16" t="s">
        <v>71</v>
      </c>
      <c r="G24" s="17">
        <v>977</v>
      </c>
      <c r="H24" s="17">
        <v>195</v>
      </c>
      <c r="I24" s="17">
        <f t="shared" si="1"/>
        <v>97.5</v>
      </c>
      <c r="J24" s="17">
        <f t="shared" si="2"/>
        <v>97.5</v>
      </c>
    </row>
    <row r="25" ht="28.05" customHeight="1" spans="1:10">
      <c r="A25" s="15">
        <v>18</v>
      </c>
      <c r="B25" s="15" t="s">
        <v>182</v>
      </c>
      <c r="C25" s="15" t="s">
        <v>223</v>
      </c>
      <c r="D25" s="15" t="s">
        <v>224</v>
      </c>
      <c r="E25" s="15" t="s">
        <v>193</v>
      </c>
      <c r="F25" s="16" t="s">
        <v>71</v>
      </c>
      <c r="G25" s="17">
        <v>1115</v>
      </c>
      <c r="H25" s="17">
        <v>223</v>
      </c>
      <c r="I25" s="17">
        <f t="shared" si="1"/>
        <v>111.5</v>
      </c>
      <c r="J25" s="17">
        <f t="shared" si="2"/>
        <v>111.5</v>
      </c>
    </row>
    <row r="26" ht="28.05" customHeight="1" spans="1:10">
      <c r="A26" s="15">
        <v>19</v>
      </c>
      <c r="B26" s="15" t="s">
        <v>225</v>
      </c>
      <c r="C26" s="15" t="s">
        <v>226</v>
      </c>
      <c r="D26" s="15" t="s">
        <v>227</v>
      </c>
      <c r="E26" s="15" t="s">
        <v>193</v>
      </c>
      <c r="F26" s="16" t="s">
        <v>71</v>
      </c>
      <c r="G26" s="17">
        <v>1000</v>
      </c>
      <c r="H26" s="17">
        <v>200</v>
      </c>
      <c r="I26" s="17">
        <f t="shared" si="1"/>
        <v>100</v>
      </c>
      <c r="J26" s="17">
        <f t="shared" si="2"/>
        <v>100</v>
      </c>
    </row>
    <row r="27" ht="28.05" customHeight="1" spans="1:10">
      <c r="A27" s="15">
        <v>20</v>
      </c>
      <c r="B27" s="15" t="s">
        <v>182</v>
      </c>
      <c r="C27" s="15" t="s">
        <v>228</v>
      </c>
      <c r="D27" s="15" t="s">
        <v>229</v>
      </c>
      <c r="E27" s="15" t="s">
        <v>193</v>
      </c>
      <c r="F27" s="16" t="s">
        <v>71</v>
      </c>
      <c r="G27" s="17">
        <v>1703.12</v>
      </c>
      <c r="H27" s="17">
        <v>300</v>
      </c>
      <c r="I27" s="17">
        <f t="shared" si="1"/>
        <v>150</v>
      </c>
      <c r="J27" s="17">
        <f t="shared" si="2"/>
        <v>150</v>
      </c>
    </row>
    <row r="28" ht="28.05" customHeight="1" spans="1:10">
      <c r="A28" s="15">
        <v>21</v>
      </c>
      <c r="B28" s="15" t="s">
        <v>230</v>
      </c>
      <c r="C28" s="15" t="s">
        <v>231</v>
      </c>
      <c r="D28" s="15" t="s">
        <v>232</v>
      </c>
      <c r="E28" s="15" t="s">
        <v>193</v>
      </c>
      <c r="F28" s="16" t="s">
        <v>71</v>
      </c>
      <c r="G28" s="17">
        <v>1600</v>
      </c>
      <c r="H28" s="17">
        <v>300</v>
      </c>
      <c r="I28" s="17">
        <f t="shared" si="1"/>
        <v>150</v>
      </c>
      <c r="J28" s="17">
        <f t="shared" si="2"/>
        <v>150</v>
      </c>
    </row>
    <row r="29" ht="28.05" customHeight="1" spans="1:10">
      <c r="A29" s="15">
        <v>22</v>
      </c>
      <c r="B29" s="15" t="s">
        <v>182</v>
      </c>
      <c r="C29" s="15" t="s">
        <v>233</v>
      </c>
      <c r="D29" s="15" t="s">
        <v>234</v>
      </c>
      <c r="E29" s="15" t="s">
        <v>193</v>
      </c>
      <c r="F29" s="16" t="s">
        <v>71</v>
      </c>
      <c r="G29" s="17">
        <v>736.15</v>
      </c>
      <c r="H29" s="17">
        <v>147</v>
      </c>
      <c r="I29" s="17">
        <f t="shared" si="1"/>
        <v>73.5</v>
      </c>
      <c r="J29" s="17">
        <f t="shared" si="2"/>
        <v>73.5</v>
      </c>
    </row>
    <row r="30" ht="28.05" customHeight="1" spans="1:10">
      <c r="A30" s="15">
        <v>23</v>
      </c>
      <c r="B30" s="15" t="s">
        <v>182</v>
      </c>
      <c r="C30" s="15" t="s">
        <v>235</v>
      </c>
      <c r="D30" s="15" t="s">
        <v>236</v>
      </c>
      <c r="E30" s="15" t="s">
        <v>193</v>
      </c>
      <c r="F30" s="16" t="s">
        <v>71</v>
      </c>
      <c r="G30" s="17">
        <v>1417</v>
      </c>
      <c r="H30" s="17">
        <v>283</v>
      </c>
      <c r="I30" s="17">
        <f t="shared" si="1"/>
        <v>141.5</v>
      </c>
      <c r="J30" s="17">
        <f t="shared" si="2"/>
        <v>141.5</v>
      </c>
    </row>
    <row r="31" ht="28.05" customHeight="1" spans="1:10">
      <c r="A31" s="15">
        <v>24</v>
      </c>
      <c r="B31" s="15" t="s">
        <v>182</v>
      </c>
      <c r="C31" s="15" t="s">
        <v>237</v>
      </c>
      <c r="D31" s="15" t="s">
        <v>238</v>
      </c>
      <c r="E31" s="15" t="s">
        <v>193</v>
      </c>
      <c r="F31" s="16" t="s">
        <v>71</v>
      </c>
      <c r="G31" s="17">
        <v>1600</v>
      </c>
      <c r="H31" s="17">
        <v>300</v>
      </c>
      <c r="I31" s="17">
        <f t="shared" si="1"/>
        <v>150</v>
      </c>
      <c r="J31" s="17">
        <f t="shared" si="2"/>
        <v>150</v>
      </c>
    </row>
    <row r="32" ht="28.05" customHeight="1" spans="1:10">
      <c r="A32" s="15">
        <v>25</v>
      </c>
      <c r="B32" s="15" t="s">
        <v>182</v>
      </c>
      <c r="C32" s="15" t="s">
        <v>239</v>
      </c>
      <c r="D32" s="15" t="s">
        <v>240</v>
      </c>
      <c r="E32" s="15" t="s">
        <v>193</v>
      </c>
      <c r="F32" s="16" t="s">
        <v>71</v>
      </c>
      <c r="G32" s="17">
        <v>659.32</v>
      </c>
      <c r="H32" s="17">
        <v>132</v>
      </c>
      <c r="I32" s="17">
        <f t="shared" si="1"/>
        <v>66</v>
      </c>
      <c r="J32" s="17">
        <f t="shared" si="2"/>
        <v>66</v>
      </c>
    </row>
    <row r="33" ht="28.05" customHeight="1" spans="1:10">
      <c r="A33" s="15">
        <v>26</v>
      </c>
      <c r="B33" s="15" t="s">
        <v>202</v>
      </c>
      <c r="C33" s="15" t="s">
        <v>241</v>
      </c>
      <c r="D33" s="15" t="s">
        <v>242</v>
      </c>
      <c r="E33" s="15" t="s">
        <v>193</v>
      </c>
      <c r="F33" s="16" t="s">
        <v>71</v>
      </c>
      <c r="G33" s="17">
        <v>215</v>
      </c>
      <c r="H33" s="17">
        <v>43</v>
      </c>
      <c r="I33" s="17">
        <f t="shared" si="1"/>
        <v>21.5</v>
      </c>
      <c r="J33" s="17">
        <f t="shared" si="2"/>
        <v>21.5</v>
      </c>
    </row>
    <row r="34" ht="28.05" customHeight="1" spans="1:10">
      <c r="A34" s="15">
        <v>27</v>
      </c>
      <c r="B34" s="15" t="s">
        <v>182</v>
      </c>
      <c r="C34" s="15" t="s">
        <v>243</v>
      </c>
      <c r="D34" s="15" t="s">
        <v>244</v>
      </c>
      <c r="E34" s="15" t="s">
        <v>193</v>
      </c>
      <c r="F34" s="16" t="s">
        <v>71</v>
      </c>
      <c r="G34" s="17">
        <v>2500</v>
      </c>
      <c r="H34" s="17">
        <v>300</v>
      </c>
      <c r="I34" s="17">
        <f t="shared" si="1"/>
        <v>150</v>
      </c>
      <c r="J34" s="17">
        <f t="shared" si="2"/>
        <v>150</v>
      </c>
    </row>
    <row r="35" ht="28.05" customHeight="1" spans="1:10">
      <c r="A35" s="15">
        <v>28</v>
      </c>
      <c r="B35" s="15" t="s">
        <v>182</v>
      </c>
      <c r="C35" s="15" t="s">
        <v>245</v>
      </c>
      <c r="D35" s="15" t="s">
        <v>246</v>
      </c>
      <c r="E35" s="15" t="s">
        <v>193</v>
      </c>
      <c r="F35" s="16" t="s">
        <v>71</v>
      </c>
      <c r="G35" s="17">
        <v>420</v>
      </c>
      <c r="H35" s="17">
        <v>84</v>
      </c>
      <c r="I35" s="17">
        <f t="shared" si="1"/>
        <v>42</v>
      </c>
      <c r="J35" s="17">
        <f t="shared" si="2"/>
        <v>42</v>
      </c>
    </row>
    <row r="36" ht="28.05" customHeight="1" spans="1:10">
      <c r="A36" s="15">
        <v>29</v>
      </c>
      <c r="B36" s="15" t="s">
        <v>230</v>
      </c>
      <c r="C36" s="15" t="s">
        <v>247</v>
      </c>
      <c r="D36" s="15" t="s">
        <v>248</v>
      </c>
      <c r="E36" s="15" t="s">
        <v>193</v>
      </c>
      <c r="F36" s="16" t="s">
        <v>71</v>
      </c>
      <c r="G36" s="17">
        <v>966</v>
      </c>
      <c r="H36" s="17">
        <v>193</v>
      </c>
      <c r="I36" s="17">
        <f t="shared" si="1"/>
        <v>96.5</v>
      </c>
      <c r="J36" s="17">
        <f t="shared" si="2"/>
        <v>96.5</v>
      </c>
    </row>
    <row r="37" ht="28.05" customHeight="1" spans="1:10">
      <c r="A37" s="15">
        <v>30</v>
      </c>
      <c r="B37" s="15" t="s">
        <v>220</v>
      </c>
      <c r="C37" s="15" t="s">
        <v>249</v>
      </c>
      <c r="D37" s="15" t="s">
        <v>250</v>
      </c>
      <c r="E37" s="15" t="s">
        <v>193</v>
      </c>
      <c r="F37" s="16" t="s">
        <v>71</v>
      </c>
      <c r="G37" s="17">
        <v>350</v>
      </c>
      <c r="H37" s="17">
        <v>70</v>
      </c>
      <c r="I37" s="17">
        <f t="shared" si="1"/>
        <v>35</v>
      </c>
      <c r="J37" s="17">
        <f t="shared" si="2"/>
        <v>35</v>
      </c>
    </row>
    <row r="38" ht="28.05" customHeight="1" spans="1:10">
      <c r="A38" s="18" t="s">
        <v>251</v>
      </c>
      <c r="B38" s="18"/>
      <c r="C38" s="18"/>
      <c r="D38" s="18"/>
      <c r="E38" s="18"/>
      <c r="F38" s="18"/>
      <c r="G38" s="19">
        <f>SUM(G12:G37)</f>
        <v>29774.05</v>
      </c>
      <c r="H38" s="19">
        <f t="shared" ref="H38:J38" si="3">SUM(H12:H37)</f>
        <v>5421</v>
      </c>
      <c r="I38" s="19">
        <f t="shared" si="3"/>
        <v>2710.5</v>
      </c>
      <c r="J38" s="19">
        <f t="shared" si="3"/>
        <v>2710.5</v>
      </c>
    </row>
    <row r="39" ht="28.05" customHeight="1" spans="1:10">
      <c r="A39" s="12" t="s">
        <v>168</v>
      </c>
      <c r="B39" s="12" t="s">
        <v>169</v>
      </c>
      <c r="C39" s="13" t="s">
        <v>170</v>
      </c>
      <c r="D39" s="13" t="s">
        <v>171</v>
      </c>
      <c r="E39" s="13" t="s">
        <v>172</v>
      </c>
      <c r="F39" s="13" t="s">
        <v>8</v>
      </c>
      <c r="G39" s="14" t="s">
        <v>173</v>
      </c>
      <c r="H39" s="14" t="s">
        <v>174</v>
      </c>
      <c r="I39" s="14" t="s">
        <v>175</v>
      </c>
      <c r="J39" s="14" t="s">
        <v>176</v>
      </c>
    </row>
    <row r="40" ht="28.05" customHeight="1" spans="1:10">
      <c r="A40" s="15">
        <v>31</v>
      </c>
      <c r="B40" s="15" t="s">
        <v>182</v>
      </c>
      <c r="C40" s="15" t="s">
        <v>252</v>
      </c>
      <c r="D40" s="15" t="s">
        <v>253</v>
      </c>
      <c r="E40" s="15" t="s">
        <v>254</v>
      </c>
      <c r="F40" s="15" t="s">
        <v>255</v>
      </c>
      <c r="G40" s="17">
        <v>2961</v>
      </c>
      <c r="H40" s="17">
        <v>223</v>
      </c>
      <c r="I40" s="17">
        <v>111.5</v>
      </c>
      <c r="J40" s="17">
        <v>111.5</v>
      </c>
    </row>
    <row r="41" ht="28.05" customHeight="1" spans="1:10">
      <c r="A41" s="15">
        <v>32</v>
      </c>
      <c r="B41" s="15" t="s">
        <v>182</v>
      </c>
      <c r="C41" s="15" t="s">
        <v>256</v>
      </c>
      <c r="D41" s="15" t="s">
        <v>257</v>
      </c>
      <c r="E41" s="15" t="s">
        <v>254</v>
      </c>
      <c r="F41" s="15" t="s">
        <v>255</v>
      </c>
      <c r="G41" s="17">
        <v>5179.43</v>
      </c>
      <c r="H41" s="17">
        <v>354</v>
      </c>
      <c r="I41" s="17">
        <v>177</v>
      </c>
      <c r="J41" s="17">
        <v>177</v>
      </c>
    </row>
    <row r="42" ht="28.05" customHeight="1" spans="1:10">
      <c r="A42" s="15">
        <v>33</v>
      </c>
      <c r="B42" s="15" t="s">
        <v>182</v>
      </c>
      <c r="C42" s="15" t="s">
        <v>258</v>
      </c>
      <c r="D42" s="15" t="s">
        <v>259</v>
      </c>
      <c r="E42" s="15" t="s">
        <v>254</v>
      </c>
      <c r="F42" s="15" t="s">
        <v>255</v>
      </c>
      <c r="G42" s="17">
        <v>2594</v>
      </c>
      <c r="H42" s="17">
        <v>165</v>
      </c>
      <c r="I42" s="17">
        <v>82.5</v>
      </c>
      <c r="J42" s="17">
        <v>82.5</v>
      </c>
    </row>
    <row r="43" ht="28.05" customHeight="1" spans="1:10">
      <c r="A43" s="15">
        <v>34</v>
      </c>
      <c r="B43" s="15" t="s">
        <v>182</v>
      </c>
      <c r="C43" s="15" t="s">
        <v>260</v>
      </c>
      <c r="D43" s="15" t="s">
        <v>261</v>
      </c>
      <c r="E43" s="15" t="s">
        <v>254</v>
      </c>
      <c r="F43" s="15" t="s">
        <v>255</v>
      </c>
      <c r="G43" s="17">
        <v>9600</v>
      </c>
      <c r="H43" s="17">
        <v>300</v>
      </c>
      <c r="I43" s="17">
        <v>150</v>
      </c>
      <c r="J43" s="17">
        <v>150</v>
      </c>
    </row>
    <row r="44" ht="28.05" customHeight="1" spans="1:10">
      <c r="A44" s="15">
        <v>35</v>
      </c>
      <c r="B44" s="15" t="s">
        <v>199</v>
      </c>
      <c r="C44" s="15" t="s">
        <v>262</v>
      </c>
      <c r="D44" s="15" t="s">
        <v>263</v>
      </c>
      <c r="E44" s="15" t="s">
        <v>254</v>
      </c>
      <c r="F44" s="15" t="s">
        <v>255</v>
      </c>
      <c r="G44" s="17">
        <v>2430</v>
      </c>
      <c r="H44" s="17">
        <v>111</v>
      </c>
      <c r="I44" s="17">
        <v>55.5</v>
      </c>
      <c r="J44" s="17">
        <v>55.5</v>
      </c>
    </row>
    <row r="45" ht="28.05" customHeight="1" spans="1:10">
      <c r="A45" s="15">
        <v>36</v>
      </c>
      <c r="B45" s="15" t="s">
        <v>177</v>
      </c>
      <c r="C45" s="15" t="s">
        <v>264</v>
      </c>
      <c r="D45" s="15" t="s">
        <v>265</v>
      </c>
      <c r="E45" s="15" t="s">
        <v>254</v>
      </c>
      <c r="F45" s="15" t="s">
        <v>255</v>
      </c>
      <c r="G45" s="17">
        <v>7765</v>
      </c>
      <c r="H45" s="17">
        <v>366</v>
      </c>
      <c r="I45" s="17">
        <v>183</v>
      </c>
      <c r="J45" s="17">
        <v>183</v>
      </c>
    </row>
    <row r="46" ht="28.05" customHeight="1" spans="1:10">
      <c r="A46" s="15">
        <v>37</v>
      </c>
      <c r="B46" s="15" t="s">
        <v>182</v>
      </c>
      <c r="C46" s="15" t="s">
        <v>266</v>
      </c>
      <c r="D46" s="15" t="s">
        <v>267</v>
      </c>
      <c r="E46" s="15" t="s">
        <v>254</v>
      </c>
      <c r="F46" s="15" t="s">
        <v>255</v>
      </c>
      <c r="G46" s="17">
        <v>7801.105</v>
      </c>
      <c r="H46" s="17">
        <v>481</v>
      </c>
      <c r="I46" s="17">
        <v>240.5</v>
      </c>
      <c r="J46" s="17">
        <v>240.5</v>
      </c>
    </row>
    <row r="47" ht="28.05" customHeight="1" spans="1:10">
      <c r="A47" s="15">
        <v>38</v>
      </c>
      <c r="B47" s="15" t="s">
        <v>182</v>
      </c>
      <c r="C47" s="15" t="s">
        <v>268</v>
      </c>
      <c r="D47" s="15" t="s">
        <v>269</v>
      </c>
      <c r="E47" s="15" t="s">
        <v>254</v>
      </c>
      <c r="F47" s="15" t="s">
        <v>255</v>
      </c>
      <c r="G47" s="17">
        <v>7981.17</v>
      </c>
      <c r="H47" s="17">
        <v>500</v>
      </c>
      <c r="I47" s="17">
        <v>250</v>
      </c>
      <c r="J47" s="17">
        <v>250</v>
      </c>
    </row>
    <row r="48" ht="28.05" customHeight="1" spans="1:10">
      <c r="A48" s="15">
        <v>39</v>
      </c>
      <c r="B48" s="15" t="s">
        <v>182</v>
      </c>
      <c r="C48" s="15" t="s">
        <v>270</v>
      </c>
      <c r="D48" s="15" t="s">
        <v>271</v>
      </c>
      <c r="E48" s="15" t="s">
        <v>254</v>
      </c>
      <c r="F48" s="15" t="s">
        <v>255</v>
      </c>
      <c r="G48" s="17">
        <v>1800</v>
      </c>
      <c r="H48" s="17">
        <v>131</v>
      </c>
      <c r="I48" s="17">
        <v>65.5</v>
      </c>
      <c r="J48" s="17">
        <v>65.5</v>
      </c>
    </row>
    <row r="49" ht="28.05" customHeight="1" spans="1:10">
      <c r="A49" s="18" t="s">
        <v>272</v>
      </c>
      <c r="B49" s="18"/>
      <c r="C49" s="18"/>
      <c r="D49" s="18"/>
      <c r="E49" s="18"/>
      <c r="F49" s="18"/>
      <c r="G49" s="19">
        <f>SUM(G40:G48)</f>
        <v>48111.705</v>
      </c>
      <c r="H49" s="19">
        <f t="shared" ref="H49:J49" si="4">SUM(H40:H48)</f>
        <v>2631</v>
      </c>
      <c r="I49" s="19">
        <f t="shared" si="4"/>
        <v>1315.5</v>
      </c>
      <c r="J49" s="19">
        <f t="shared" si="4"/>
        <v>1315.5</v>
      </c>
    </row>
    <row r="50" ht="28.05" customHeight="1" spans="1:10">
      <c r="A50" s="20" t="s">
        <v>168</v>
      </c>
      <c r="B50" s="12" t="s">
        <v>169</v>
      </c>
      <c r="C50" s="13" t="s">
        <v>170</v>
      </c>
      <c r="D50" s="13" t="s">
        <v>171</v>
      </c>
      <c r="E50" s="13" t="s">
        <v>172</v>
      </c>
      <c r="F50" s="13" t="s">
        <v>8</v>
      </c>
      <c r="G50" s="14" t="s">
        <v>173</v>
      </c>
      <c r="H50" s="14" t="s">
        <v>174</v>
      </c>
      <c r="I50" s="14" t="s">
        <v>175</v>
      </c>
      <c r="J50" s="14" t="s">
        <v>176</v>
      </c>
    </row>
    <row r="51" ht="28.05" customHeight="1" spans="1:10">
      <c r="A51" s="15">
        <v>40</v>
      </c>
      <c r="B51" s="15" t="s">
        <v>182</v>
      </c>
      <c r="C51" s="15" t="s">
        <v>273</v>
      </c>
      <c r="D51" s="15" t="s">
        <v>274</v>
      </c>
      <c r="E51" s="15" t="s">
        <v>275</v>
      </c>
      <c r="F51" s="16" t="s">
        <v>71</v>
      </c>
      <c r="G51" s="17">
        <v>1659833.51</v>
      </c>
      <c r="H51" s="17">
        <v>300</v>
      </c>
      <c r="I51" s="17">
        <v>150</v>
      </c>
      <c r="J51" s="17">
        <v>150</v>
      </c>
    </row>
    <row r="52" ht="28.05" customHeight="1" spans="1:10">
      <c r="A52" s="15">
        <v>41</v>
      </c>
      <c r="B52" s="15" t="s">
        <v>182</v>
      </c>
      <c r="C52" s="15" t="s">
        <v>276</v>
      </c>
      <c r="D52" s="15" t="s">
        <v>277</v>
      </c>
      <c r="E52" s="15" t="s">
        <v>275</v>
      </c>
      <c r="F52" s="16" t="s">
        <v>71</v>
      </c>
      <c r="G52" s="17">
        <v>15180</v>
      </c>
      <c r="H52" s="17">
        <v>300</v>
      </c>
      <c r="I52" s="17">
        <v>150</v>
      </c>
      <c r="J52" s="17">
        <v>150</v>
      </c>
    </row>
    <row r="53" ht="28.05" customHeight="1" spans="1:10">
      <c r="A53" s="15">
        <v>42</v>
      </c>
      <c r="B53" s="15" t="s">
        <v>182</v>
      </c>
      <c r="C53" s="15" t="s">
        <v>278</v>
      </c>
      <c r="D53" s="15" t="s">
        <v>279</v>
      </c>
      <c r="E53" s="15" t="s">
        <v>275</v>
      </c>
      <c r="F53" s="16" t="s">
        <v>71</v>
      </c>
      <c r="G53" s="17">
        <v>24297.32</v>
      </c>
      <c r="H53" s="17">
        <v>300</v>
      </c>
      <c r="I53" s="17">
        <v>150</v>
      </c>
      <c r="J53" s="17">
        <v>150</v>
      </c>
    </row>
    <row r="54" ht="28.05" customHeight="1" spans="1:10">
      <c r="A54" s="15">
        <v>43</v>
      </c>
      <c r="B54" s="15" t="s">
        <v>213</v>
      </c>
      <c r="C54" s="15" t="s">
        <v>280</v>
      </c>
      <c r="D54" s="15" t="s">
        <v>281</v>
      </c>
      <c r="E54" s="15" t="s">
        <v>275</v>
      </c>
      <c r="F54" s="16" t="s">
        <v>71</v>
      </c>
      <c r="G54" s="17">
        <v>32000</v>
      </c>
      <c r="H54" s="17">
        <v>300</v>
      </c>
      <c r="I54" s="17">
        <v>150</v>
      </c>
      <c r="J54" s="17">
        <v>150</v>
      </c>
    </row>
    <row r="55" ht="28.05" customHeight="1" spans="1:10">
      <c r="A55" s="15">
        <v>44</v>
      </c>
      <c r="B55" s="15" t="s">
        <v>182</v>
      </c>
      <c r="C55" s="15" t="s">
        <v>282</v>
      </c>
      <c r="D55" s="15" t="s">
        <v>283</v>
      </c>
      <c r="E55" s="15" t="s">
        <v>275</v>
      </c>
      <c r="F55" s="16" t="s">
        <v>71</v>
      </c>
      <c r="G55" s="17">
        <v>44000</v>
      </c>
      <c r="H55" s="17">
        <v>300</v>
      </c>
      <c r="I55" s="17">
        <v>150</v>
      </c>
      <c r="J55" s="17">
        <v>150</v>
      </c>
    </row>
    <row r="56" ht="28.05" customHeight="1" spans="1:10">
      <c r="A56" s="15">
        <v>45</v>
      </c>
      <c r="B56" s="15" t="s">
        <v>182</v>
      </c>
      <c r="C56" s="15" t="s">
        <v>284</v>
      </c>
      <c r="D56" s="15" t="s">
        <v>285</v>
      </c>
      <c r="E56" s="15" t="s">
        <v>275</v>
      </c>
      <c r="F56" s="16" t="s">
        <v>71</v>
      </c>
      <c r="G56" s="17">
        <v>10438</v>
      </c>
      <c r="H56" s="17">
        <v>300</v>
      </c>
      <c r="I56" s="17">
        <v>150</v>
      </c>
      <c r="J56" s="17">
        <v>150</v>
      </c>
    </row>
    <row r="57" ht="28.05" customHeight="1" spans="1:10">
      <c r="A57" s="15">
        <v>46</v>
      </c>
      <c r="B57" s="15" t="s">
        <v>182</v>
      </c>
      <c r="C57" s="15" t="s">
        <v>286</v>
      </c>
      <c r="D57" s="15" t="s">
        <v>287</v>
      </c>
      <c r="E57" s="15" t="s">
        <v>275</v>
      </c>
      <c r="F57" s="16" t="s">
        <v>71</v>
      </c>
      <c r="G57" s="17">
        <v>5570.36</v>
      </c>
      <c r="H57" s="17">
        <v>100</v>
      </c>
      <c r="I57" s="17">
        <v>50</v>
      </c>
      <c r="J57" s="17">
        <v>50</v>
      </c>
    </row>
    <row r="58" ht="28.05" customHeight="1" spans="1:10">
      <c r="A58" s="15">
        <v>47</v>
      </c>
      <c r="B58" s="15" t="s">
        <v>288</v>
      </c>
      <c r="C58" s="15" t="s">
        <v>289</v>
      </c>
      <c r="D58" s="15" t="s">
        <v>290</v>
      </c>
      <c r="E58" s="15" t="s">
        <v>275</v>
      </c>
      <c r="F58" s="16" t="s">
        <v>71</v>
      </c>
      <c r="G58" s="17">
        <v>8087.15</v>
      </c>
      <c r="H58" s="17">
        <v>100</v>
      </c>
      <c r="I58" s="17">
        <v>50</v>
      </c>
      <c r="J58" s="17">
        <v>50</v>
      </c>
    </row>
    <row r="59" ht="28.05" customHeight="1" spans="1:10">
      <c r="A59" s="15">
        <v>48</v>
      </c>
      <c r="B59" s="15" t="s">
        <v>182</v>
      </c>
      <c r="C59" s="15" t="s">
        <v>291</v>
      </c>
      <c r="D59" s="15" t="s">
        <v>292</v>
      </c>
      <c r="E59" s="15" t="s">
        <v>275</v>
      </c>
      <c r="F59" s="16" t="s">
        <v>71</v>
      </c>
      <c r="G59" s="17">
        <v>25000</v>
      </c>
      <c r="H59" s="17">
        <v>100</v>
      </c>
      <c r="I59" s="17">
        <v>50</v>
      </c>
      <c r="J59" s="17">
        <v>50</v>
      </c>
    </row>
    <row r="60" ht="28.05" customHeight="1" spans="1:10">
      <c r="A60" s="15">
        <v>49</v>
      </c>
      <c r="B60" s="15" t="s">
        <v>213</v>
      </c>
      <c r="C60" s="15" t="s">
        <v>293</v>
      </c>
      <c r="D60" s="15" t="s">
        <v>294</v>
      </c>
      <c r="E60" s="15" t="s">
        <v>275</v>
      </c>
      <c r="F60" s="16" t="s">
        <v>71</v>
      </c>
      <c r="G60" s="17">
        <v>1000</v>
      </c>
      <c r="H60" s="17">
        <v>100</v>
      </c>
      <c r="I60" s="17">
        <v>50</v>
      </c>
      <c r="J60" s="17">
        <v>50</v>
      </c>
    </row>
    <row r="61" ht="28.05" customHeight="1" spans="1:10">
      <c r="A61" s="15">
        <v>50</v>
      </c>
      <c r="B61" s="15" t="s">
        <v>225</v>
      </c>
      <c r="C61" s="15" t="s">
        <v>295</v>
      </c>
      <c r="D61" s="15" t="s">
        <v>296</v>
      </c>
      <c r="E61" s="15" t="s">
        <v>275</v>
      </c>
      <c r="F61" s="16" t="s">
        <v>71</v>
      </c>
      <c r="G61" s="17">
        <v>6500</v>
      </c>
      <c r="H61" s="17">
        <v>100</v>
      </c>
      <c r="I61" s="17">
        <v>50</v>
      </c>
      <c r="J61" s="17">
        <v>50</v>
      </c>
    </row>
    <row r="62" ht="28.05" customHeight="1" spans="1:10">
      <c r="A62" s="15">
        <v>51</v>
      </c>
      <c r="B62" s="15" t="s">
        <v>288</v>
      </c>
      <c r="C62" s="15" t="s">
        <v>297</v>
      </c>
      <c r="D62" s="15" t="s">
        <v>298</v>
      </c>
      <c r="E62" s="15" t="s">
        <v>275</v>
      </c>
      <c r="F62" s="16" t="s">
        <v>71</v>
      </c>
      <c r="G62" s="17">
        <v>3854.19</v>
      </c>
      <c r="H62" s="17">
        <v>100</v>
      </c>
      <c r="I62" s="17">
        <v>50</v>
      </c>
      <c r="J62" s="17">
        <v>50</v>
      </c>
    </row>
    <row r="63" ht="28.05" customHeight="1" spans="1:10">
      <c r="A63" s="18" t="s">
        <v>299</v>
      </c>
      <c r="B63" s="18"/>
      <c r="C63" s="18"/>
      <c r="D63" s="18"/>
      <c r="E63" s="18"/>
      <c r="F63" s="18"/>
      <c r="G63" s="19">
        <f>SUM(G51:G62)</f>
        <v>1835760.53</v>
      </c>
      <c r="H63" s="19">
        <f t="shared" ref="H63:J63" si="5">SUM(H51:H62)</f>
        <v>2400</v>
      </c>
      <c r="I63" s="19">
        <f t="shared" si="5"/>
        <v>1200</v>
      </c>
      <c r="J63" s="19">
        <f t="shared" si="5"/>
        <v>1200</v>
      </c>
    </row>
    <row r="64" ht="28.05" customHeight="1" spans="1:10">
      <c r="A64" s="20" t="s">
        <v>168</v>
      </c>
      <c r="B64" s="12" t="s">
        <v>169</v>
      </c>
      <c r="C64" s="13" t="s">
        <v>170</v>
      </c>
      <c r="D64" s="13" t="s">
        <v>171</v>
      </c>
      <c r="E64" s="13" t="s">
        <v>172</v>
      </c>
      <c r="F64" s="13" t="s">
        <v>8</v>
      </c>
      <c r="G64" s="14" t="s">
        <v>173</v>
      </c>
      <c r="H64" s="14" t="s">
        <v>174</v>
      </c>
      <c r="I64" s="14" t="s">
        <v>175</v>
      </c>
      <c r="J64" s="14" t="s">
        <v>176</v>
      </c>
    </row>
    <row r="65" ht="28.05" customHeight="1" spans="1:10">
      <c r="A65" s="15">
        <v>52</v>
      </c>
      <c r="B65" s="15" t="s">
        <v>300</v>
      </c>
      <c r="C65" s="15" t="s">
        <v>301</v>
      </c>
      <c r="D65" s="15" t="s">
        <v>302</v>
      </c>
      <c r="E65" s="15" t="s">
        <v>303</v>
      </c>
      <c r="F65" s="16" t="s">
        <v>71</v>
      </c>
      <c r="G65" s="17">
        <v>1280</v>
      </c>
      <c r="H65" s="17">
        <v>256</v>
      </c>
      <c r="I65" s="17">
        <f>H65/2</f>
        <v>128</v>
      </c>
      <c r="J65" s="17">
        <f>H65/2</f>
        <v>128</v>
      </c>
    </row>
    <row r="66" ht="28.05" customHeight="1" spans="1:10">
      <c r="A66" s="15">
        <v>53</v>
      </c>
      <c r="B66" s="15" t="s">
        <v>182</v>
      </c>
      <c r="C66" s="15" t="s">
        <v>304</v>
      </c>
      <c r="D66" s="15" t="s">
        <v>305</v>
      </c>
      <c r="E66" s="15" t="s">
        <v>303</v>
      </c>
      <c r="F66" s="16" t="s">
        <v>71</v>
      </c>
      <c r="G66" s="17">
        <v>2000</v>
      </c>
      <c r="H66" s="17">
        <v>400</v>
      </c>
      <c r="I66" s="17">
        <f t="shared" ref="I66:I74" si="6">H66/2</f>
        <v>200</v>
      </c>
      <c r="J66" s="17">
        <f t="shared" ref="J66:J74" si="7">H66/2</f>
        <v>200</v>
      </c>
    </row>
    <row r="67" ht="28.05" customHeight="1" spans="1:10">
      <c r="A67" s="15">
        <v>54</v>
      </c>
      <c r="B67" s="15" t="s">
        <v>182</v>
      </c>
      <c r="C67" s="15" t="s">
        <v>306</v>
      </c>
      <c r="D67" s="15" t="s">
        <v>307</v>
      </c>
      <c r="E67" s="15" t="s">
        <v>303</v>
      </c>
      <c r="F67" s="16" t="s">
        <v>71</v>
      </c>
      <c r="G67" s="17">
        <v>1500</v>
      </c>
      <c r="H67" s="17">
        <v>300</v>
      </c>
      <c r="I67" s="17">
        <f t="shared" si="6"/>
        <v>150</v>
      </c>
      <c r="J67" s="17">
        <f t="shared" si="7"/>
        <v>150</v>
      </c>
    </row>
    <row r="68" ht="28.05" customHeight="1" spans="1:10">
      <c r="A68" s="15">
        <v>55</v>
      </c>
      <c r="B68" s="15" t="s">
        <v>182</v>
      </c>
      <c r="C68" s="15" t="s">
        <v>308</v>
      </c>
      <c r="D68" s="15" t="s">
        <v>309</v>
      </c>
      <c r="E68" s="15" t="s">
        <v>303</v>
      </c>
      <c r="F68" s="16" t="s">
        <v>71</v>
      </c>
      <c r="G68" s="17">
        <v>2000</v>
      </c>
      <c r="H68" s="17">
        <v>400</v>
      </c>
      <c r="I68" s="17">
        <f t="shared" si="6"/>
        <v>200</v>
      </c>
      <c r="J68" s="17">
        <f t="shared" si="7"/>
        <v>200</v>
      </c>
    </row>
    <row r="69" ht="28.05" customHeight="1" spans="1:10">
      <c r="A69" s="15">
        <v>56</v>
      </c>
      <c r="B69" s="15" t="s">
        <v>182</v>
      </c>
      <c r="C69" s="15" t="s">
        <v>310</v>
      </c>
      <c r="D69" s="15" t="s">
        <v>311</v>
      </c>
      <c r="E69" s="15" t="s">
        <v>303</v>
      </c>
      <c r="F69" s="16" t="s">
        <v>71</v>
      </c>
      <c r="G69" s="17">
        <v>1740</v>
      </c>
      <c r="H69" s="17">
        <v>348</v>
      </c>
      <c r="I69" s="17">
        <f t="shared" si="6"/>
        <v>174</v>
      </c>
      <c r="J69" s="17">
        <f t="shared" si="7"/>
        <v>174</v>
      </c>
    </row>
    <row r="70" ht="28.05" customHeight="1" spans="1:10">
      <c r="A70" s="15">
        <v>57</v>
      </c>
      <c r="B70" s="15" t="s">
        <v>182</v>
      </c>
      <c r="C70" s="15" t="s">
        <v>312</v>
      </c>
      <c r="D70" s="15" t="s">
        <v>313</v>
      </c>
      <c r="E70" s="15" t="s">
        <v>303</v>
      </c>
      <c r="F70" s="16" t="s">
        <v>71</v>
      </c>
      <c r="G70" s="17">
        <v>2610</v>
      </c>
      <c r="H70" s="17">
        <v>522</v>
      </c>
      <c r="I70" s="17">
        <f t="shared" si="6"/>
        <v>261</v>
      </c>
      <c r="J70" s="17">
        <f t="shared" si="7"/>
        <v>261</v>
      </c>
    </row>
    <row r="71" ht="28.05" customHeight="1" spans="1:10">
      <c r="A71" s="15">
        <v>58</v>
      </c>
      <c r="B71" s="15" t="s">
        <v>182</v>
      </c>
      <c r="C71" s="15" t="s">
        <v>314</v>
      </c>
      <c r="D71" s="15" t="s">
        <v>315</v>
      </c>
      <c r="E71" s="15" t="s">
        <v>303</v>
      </c>
      <c r="F71" s="16" t="s">
        <v>71</v>
      </c>
      <c r="G71" s="17">
        <v>2000</v>
      </c>
      <c r="H71" s="17">
        <v>400</v>
      </c>
      <c r="I71" s="17">
        <f t="shared" si="6"/>
        <v>200</v>
      </c>
      <c r="J71" s="17">
        <f t="shared" si="7"/>
        <v>200</v>
      </c>
    </row>
    <row r="72" ht="28.05" customHeight="1" spans="1:10">
      <c r="A72" s="15">
        <v>59</v>
      </c>
      <c r="B72" s="15" t="s">
        <v>182</v>
      </c>
      <c r="C72" s="15" t="s">
        <v>316</v>
      </c>
      <c r="D72" s="15" t="s">
        <v>271</v>
      </c>
      <c r="E72" s="15" t="s">
        <v>303</v>
      </c>
      <c r="F72" s="16" t="s">
        <v>71</v>
      </c>
      <c r="G72" s="17">
        <v>1500</v>
      </c>
      <c r="H72" s="17">
        <v>300</v>
      </c>
      <c r="I72" s="17">
        <f t="shared" si="6"/>
        <v>150</v>
      </c>
      <c r="J72" s="17">
        <f t="shared" si="7"/>
        <v>150</v>
      </c>
    </row>
    <row r="73" ht="28.05" customHeight="1" spans="1:10">
      <c r="A73" s="15">
        <v>60</v>
      </c>
      <c r="B73" s="15" t="s">
        <v>182</v>
      </c>
      <c r="C73" s="15" t="s">
        <v>317</v>
      </c>
      <c r="D73" s="15" t="s">
        <v>318</v>
      </c>
      <c r="E73" s="15" t="s">
        <v>303</v>
      </c>
      <c r="F73" s="16" t="s">
        <v>71</v>
      </c>
      <c r="G73" s="17">
        <v>5000</v>
      </c>
      <c r="H73" s="17">
        <v>1000</v>
      </c>
      <c r="I73" s="17">
        <f t="shared" si="6"/>
        <v>500</v>
      </c>
      <c r="J73" s="17">
        <f t="shared" si="7"/>
        <v>500</v>
      </c>
    </row>
    <row r="74" ht="28.05" customHeight="1" spans="1:10">
      <c r="A74" s="15">
        <v>61</v>
      </c>
      <c r="B74" s="15" t="s">
        <v>182</v>
      </c>
      <c r="C74" s="15" t="s">
        <v>319</v>
      </c>
      <c r="D74" s="15" t="s">
        <v>320</v>
      </c>
      <c r="E74" s="15" t="s">
        <v>303</v>
      </c>
      <c r="F74" s="16" t="s">
        <v>71</v>
      </c>
      <c r="G74" s="17">
        <v>1000</v>
      </c>
      <c r="H74" s="17">
        <v>200</v>
      </c>
      <c r="I74" s="17">
        <f t="shared" si="6"/>
        <v>100</v>
      </c>
      <c r="J74" s="17">
        <f t="shared" si="7"/>
        <v>100</v>
      </c>
    </row>
    <row r="75" ht="28.05" customHeight="1" spans="1:10">
      <c r="A75" s="18" t="s">
        <v>321</v>
      </c>
      <c r="B75" s="18"/>
      <c r="C75" s="18"/>
      <c r="D75" s="18"/>
      <c r="E75" s="18"/>
      <c r="F75" s="18"/>
      <c r="G75" s="19">
        <f>SUM(G65:G74)</f>
        <v>20630</v>
      </c>
      <c r="H75" s="19">
        <f t="shared" ref="H75:J75" si="8">SUM(H65:H74)</f>
        <v>4126</v>
      </c>
      <c r="I75" s="19">
        <f t="shared" si="8"/>
        <v>2063</v>
      </c>
      <c r="J75" s="19">
        <f t="shared" si="8"/>
        <v>2063</v>
      </c>
    </row>
    <row r="76" ht="28.05" customHeight="1" spans="1:10">
      <c r="A76" s="12" t="s">
        <v>168</v>
      </c>
      <c r="B76" s="12" t="s">
        <v>169</v>
      </c>
      <c r="C76" s="13" t="s">
        <v>170</v>
      </c>
      <c r="D76" s="13" t="s">
        <v>171</v>
      </c>
      <c r="E76" s="13" t="s">
        <v>172</v>
      </c>
      <c r="F76" s="13" t="s">
        <v>8</v>
      </c>
      <c r="G76" s="14" t="s">
        <v>173</v>
      </c>
      <c r="H76" s="14" t="s">
        <v>174</v>
      </c>
      <c r="I76" s="14" t="s">
        <v>175</v>
      </c>
      <c r="J76" s="14" t="s">
        <v>176</v>
      </c>
    </row>
    <row r="77" ht="28.05" customHeight="1" spans="1:10">
      <c r="A77" s="15">
        <v>62</v>
      </c>
      <c r="B77" s="15" t="s">
        <v>182</v>
      </c>
      <c r="C77" s="15" t="s">
        <v>322</v>
      </c>
      <c r="D77" s="15" t="s">
        <v>323</v>
      </c>
      <c r="E77" s="15" t="s">
        <v>324</v>
      </c>
      <c r="F77" s="15" t="s">
        <v>154</v>
      </c>
      <c r="G77" s="17">
        <v>1510</v>
      </c>
      <c r="H77" s="17">
        <v>300</v>
      </c>
      <c r="I77" s="17">
        <f>H77/2</f>
        <v>150</v>
      </c>
      <c r="J77" s="17">
        <f>H77/2</f>
        <v>150</v>
      </c>
    </row>
    <row r="78" ht="28.05" customHeight="1" spans="1:10">
      <c r="A78" s="15">
        <v>63</v>
      </c>
      <c r="B78" s="15" t="s">
        <v>288</v>
      </c>
      <c r="C78" s="15" t="s">
        <v>325</v>
      </c>
      <c r="D78" s="15" t="s">
        <v>326</v>
      </c>
      <c r="E78" s="15" t="s">
        <v>324</v>
      </c>
      <c r="F78" s="15" t="s">
        <v>154</v>
      </c>
      <c r="G78" s="17">
        <v>543.99</v>
      </c>
      <c r="H78" s="17">
        <v>109</v>
      </c>
      <c r="I78" s="17">
        <f t="shared" ref="I78:I92" si="9">H78/2</f>
        <v>54.5</v>
      </c>
      <c r="J78" s="17">
        <f t="shared" ref="J78:J92" si="10">H78/2</f>
        <v>54.5</v>
      </c>
    </row>
    <row r="79" ht="28.05" customHeight="1" spans="1:10">
      <c r="A79" s="15">
        <v>64</v>
      </c>
      <c r="B79" s="15" t="s">
        <v>182</v>
      </c>
      <c r="C79" s="15" t="s">
        <v>327</v>
      </c>
      <c r="D79" s="15" t="s">
        <v>328</v>
      </c>
      <c r="E79" s="15" t="s">
        <v>324</v>
      </c>
      <c r="F79" s="15" t="s">
        <v>154</v>
      </c>
      <c r="G79" s="17">
        <v>2704</v>
      </c>
      <c r="H79" s="17">
        <v>300</v>
      </c>
      <c r="I79" s="17">
        <f t="shared" si="9"/>
        <v>150</v>
      </c>
      <c r="J79" s="17">
        <f t="shared" si="10"/>
        <v>150</v>
      </c>
    </row>
    <row r="80" ht="28.05" customHeight="1" spans="1:10">
      <c r="A80" s="15">
        <v>65</v>
      </c>
      <c r="B80" s="15" t="s">
        <v>225</v>
      </c>
      <c r="C80" s="15" t="s">
        <v>329</v>
      </c>
      <c r="D80" s="15" t="s">
        <v>330</v>
      </c>
      <c r="E80" s="15" t="s">
        <v>324</v>
      </c>
      <c r="F80" s="15" t="s">
        <v>154</v>
      </c>
      <c r="G80" s="17">
        <v>2256.35</v>
      </c>
      <c r="H80" s="17">
        <v>300</v>
      </c>
      <c r="I80" s="17">
        <f t="shared" si="9"/>
        <v>150</v>
      </c>
      <c r="J80" s="17">
        <f t="shared" si="10"/>
        <v>150</v>
      </c>
    </row>
    <row r="81" ht="28.05" customHeight="1" spans="1:244">
      <c r="A81" s="15">
        <v>66</v>
      </c>
      <c r="B81" s="15" t="s">
        <v>331</v>
      </c>
      <c r="C81" s="15" t="s">
        <v>332</v>
      </c>
      <c r="D81" s="15" t="s">
        <v>333</v>
      </c>
      <c r="E81" s="15" t="s">
        <v>324</v>
      </c>
      <c r="F81" s="15" t="s">
        <v>154</v>
      </c>
      <c r="G81" s="17">
        <v>2121</v>
      </c>
      <c r="H81" s="17">
        <v>300</v>
      </c>
      <c r="I81" s="17">
        <f t="shared" si="9"/>
        <v>150</v>
      </c>
      <c r="J81" s="17">
        <f t="shared" si="10"/>
        <v>150</v>
      </c>
    </row>
    <row r="82" ht="28.05" customHeight="1" spans="1:244">
      <c r="A82" s="15">
        <v>67</v>
      </c>
      <c r="B82" s="15" t="s">
        <v>334</v>
      </c>
      <c r="C82" s="15" t="s">
        <v>335</v>
      </c>
      <c r="D82" s="15" t="s">
        <v>336</v>
      </c>
      <c r="E82" s="15" t="s">
        <v>324</v>
      </c>
      <c r="F82" s="15" t="s">
        <v>154</v>
      </c>
      <c r="G82" s="17">
        <v>517</v>
      </c>
      <c r="H82" s="17">
        <v>103</v>
      </c>
      <c r="I82" s="17">
        <f t="shared" si="9"/>
        <v>51.5</v>
      </c>
      <c r="J82" s="17">
        <f t="shared" si="10"/>
        <v>51.5</v>
      </c>
    </row>
    <row r="83" ht="28.05" customHeight="1" spans="1:244">
      <c r="A83" s="15">
        <v>68</v>
      </c>
      <c r="B83" s="15" t="s">
        <v>182</v>
      </c>
      <c r="C83" s="15" t="s">
        <v>337</v>
      </c>
      <c r="D83" s="15" t="s">
        <v>338</v>
      </c>
      <c r="E83" s="15" t="s">
        <v>324</v>
      </c>
      <c r="F83" s="15" t="s">
        <v>154</v>
      </c>
      <c r="G83" s="17">
        <v>1808</v>
      </c>
      <c r="H83" s="17">
        <v>300</v>
      </c>
      <c r="I83" s="17">
        <f t="shared" si="9"/>
        <v>150</v>
      </c>
      <c r="J83" s="17">
        <f t="shared" si="10"/>
        <v>150</v>
      </c>
    </row>
    <row r="84" ht="28.05" customHeight="1" spans="1:244">
      <c r="A84" s="15">
        <v>69</v>
      </c>
      <c r="B84" s="15" t="s">
        <v>182</v>
      </c>
      <c r="C84" s="15" t="s">
        <v>339</v>
      </c>
      <c r="D84" s="15" t="s">
        <v>269</v>
      </c>
      <c r="E84" s="15" t="s">
        <v>324</v>
      </c>
      <c r="F84" s="15" t="s">
        <v>154</v>
      </c>
      <c r="G84" s="17">
        <v>1600</v>
      </c>
      <c r="H84" s="17">
        <v>300</v>
      </c>
      <c r="I84" s="17">
        <f t="shared" si="9"/>
        <v>150</v>
      </c>
      <c r="J84" s="17">
        <f t="shared" si="10"/>
        <v>150</v>
      </c>
    </row>
    <row r="85" ht="28.05" customHeight="1" spans="1:244">
      <c r="A85" s="15">
        <v>70</v>
      </c>
      <c r="B85" s="15" t="s">
        <v>225</v>
      </c>
      <c r="C85" s="15" t="s">
        <v>340</v>
      </c>
      <c r="D85" s="15" t="s">
        <v>341</v>
      </c>
      <c r="E85" s="15" t="s">
        <v>324</v>
      </c>
      <c r="F85" s="15" t="s">
        <v>154</v>
      </c>
      <c r="G85" s="17">
        <v>1530</v>
      </c>
      <c r="H85" s="17">
        <v>300</v>
      </c>
      <c r="I85" s="17">
        <f t="shared" si="9"/>
        <v>150</v>
      </c>
      <c r="J85" s="17">
        <f t="shared" si="10"/>
        <v>150</v>
      </c>
    </row>
    <row r="86" ht="28.05" customHeight="1" spans="1:244">
      <c r="A86" s="15">
        <v>71</v>
      </c>
      <c r="B86" s="15" t="s">
        <v>194</v>
      </c>
      <c r="C86" s="15" t="s">
        <v>342</v>
      </c>
      <c r="D86" s="15" t="s">
        <v>343</v>
      </c>
      <c r="E86" s="15" t="s">
        <v>324</v>
      </c>
      <c r="F86" s="15" t="s">
        <v>154</v>
      </c>
      <c r="G86" s="17">
        <v>2616.89</v>
      </c>
      <c r="H86" s="17">
        <v>300</v>
      </c>
      <c r="I86" s="17">
        <f t="shared" si="9"/>
        <v>150</v>
      </c>
      <c r="J86" s="17">
        <f t="shared" si="10"/>
        <v>150</v>
      </c>
    </row>
    <row r="87" ht="28.05" customHeight="1" spans="1:244">
      <c r="A87" s="15">
        <v>72</v>
      </c>
      <c r="B87" s="15" t="s">
        <v>288</v>
      </c>
      <c r="C87" s="15" t="s">
        <v>344</v>
      </c>
      <c r="D87" s="15" t="s">
        <v>345</v>
      </c>
      <c r="E87" s="15" t="s">
        <v>324</v>
      </c>
      <c r="F87" s="15" t="s">
        <v>154</v>
      </c>
      <c r="G87" s="17">
        <v>1570</v>
      </c>
      <c r="H87" s="17">
        <v>300</v>
      </c>
      <c r="I87" s="17">
        <f t="shared" si="9"/>
        <v>150</v>
      </c>
      <c r="J87" s="17">
        <f t="shared" si="10"/>
        <v>150</v>
      </c>
    </row>
    <row r="88" ht="28.05" customHeight="1" spans="1:244">
      <c r="A88" s="15">
        <v>73</v>
      </c>
      <c r="B88" s="15" t="s">
        <v>182</v>
      </c>
      <c r="C88" s="15" t="s">
        <v>346</v>
      </c>
      <c r="D88" s="15" t="s">
        <v>347</v>
      </c>
      <c r="E88" s="15" t="s">
        <v>324</v>
      </c>
      <c r="F88" s="15" t="s">
        <v>154</v>
      </c>
      <c r="G88" s="17">
        <v>1713.99</v>
      </c>
      <c r="H88" s="17">
        <v>300</v>
      </c>
      <c r="I88" s="17">
        <f t="shared" si="9"/>
        <v>150</v>
      </c>
      <c r="J88" s="17">
        <f t="shared" si="10"/>
        <v>150</v>
      </c>
    </row>
    <row r="89" ht="28.05" customHeight="1" spans="1:244">
      <c r="A89" s="15">
        <v>74</v>
      </c>
      <c r="B89" s="15" t="s">
        <v>348</v>
      </c>
      <c r="C89" s="15" t="s">
        <v>349</v>
      </c>
      <c r="D89" s="15" t="s">
        <v>350</v>
      </c>
      <c r="E89" s="15" t="s">
        <v>324</v>
      </c>
      <c r="F89" s="15" t="s">
        <v>154</v>
      </c>
      <c r="G89" s="17">
        <v>1660</v>
      </c>
      <c r="H89" s="17">
        <v>300</v>
      </c>
      <c r="I89" s="17">
        <f t="shared" si="9"/>
        <v>150</v>
      </c>
      <c r="J89" s="17">
        <f t="shared" si="10"/>
        <v>150</v>
      </c>
    </row>
    <row r="90" ht="28.05" customHeight="1" spans="1:244">
      <c r="A90" s="15">
        <v>75</v>
      </c>
      <c r="B90" s="15" t="s">
        <v>182</v>
      </c>
      <c r="C90" s="15" t="s">
        <v>351</v>
      </c>
      <c r="D90" s="15" t="s">
        <v>352</v>
      </c>
      <c r="E90" s="15" t="s">
        <v>324</v>
      </c>
      <c r="F90" s="15" t="s">
        <v>154</v>
      </c>
      <c r="G90" s="17">
        <v>1508</v>
      </c>
      <c r="H90" s="17">
        <v>300</v>
      </c>
      <c r="I90" s="17">
        <f t="shared" si="9"/>
        <v>150</v>
      </c>
      <c r="J90" s="17">
        <f t="shared" si="10"/>
        <v>150</v>
      </c>
    </row>
    <row r="91" ht="28.05" customHeight="1" spans="1:244">
      <c r="A91" s="15">
        <v>76</v>
      </c>
      <c r="B91" s="15" t="s">
        <v>334</v>
      </c>
      <c r="C91" s="15" t="s">
        <v>353</v>
      </c>
      <c r="D91" s="15" t="s">
        <v>354</v>
      </c>
      <c r="E91" s="15" t="s">
        <v>324</v>
      </c>
      <c r="F91" s="15" t="s">
        <v>154</v>
      </c>
      <c r="G91" s="17">
        <v>1534.9</v>
      </c>
      <c r="H91" s="17">
        <v>300</v>
      </c>
      <c r="I91" s="17">
        <f t="shared" si="9"/>
        <v>150</v>
      </c>
      <c r="J91" s="17">
        <f t="shared" si="10"/>
        <v>150</v>
      </c>
    </row>
    <row r="92" ht="28.05" customHeight="1" spans="1:244">
      <c r="A92" s="15">
        <v>77</v>
      </c>
      <c r="B92" s="15" t="s">
        <v>300</v>
      </c>
      <c r="C92" s="15" t="s">
        <v>355</v>
      </c>
      <c r="D92" s="15" t="s">
        <v>356</v>
      </c>
      <c r="E92" s="15" t="s">
        <v>324</v>
      </c>
      <c r="F92" s="15" t="s">
        <v>154</v>
      </c>
      <c r="G92" s="17">
        <v>750</v>
      </c>
      <c r="H92" s="17">
        <v>150</v>
      </c>
      <c r="I92" s="17">
        <f t="shared" si="9"/>
        <v>75</v>
      </c>
      <c r="J92" s="17">
        <f t="shared" si="10"/>
        <v>75</v>
      </c>
    </row>
    <row r="93" ht="28.05" customHeight="1" spans="1:244">
      <c r="A93" s="18" t="s">
        <v>357</v>
      </c>
      <c r="B93" s="18"/>
      <c r="C93" s="18"/>
      <c r="D93" s="18"/>
      <c r="E93" s="18"/>
      <c r="F93" s="18"/>
      <c r="G93" s="19">
        <f>SUM(G77:G92)</f>
        <v>25944.12</v>
      </c>
      <c r="H93" s="19">
        <f t="shared" ref="H93:J93" si="11">SUM(H77:H92)</f>
        <v>4262</v>
      </c>
      <c r="I93" s="19">
        <f t="shared" si="11"/>
        <v>2131</v>
      </c>
      <c r="J93" s="19">
        <f t="shared" si="11"/>
        <v>2131</v>
      </c>
    </row>
    <row r="94" s="1" customFormat="1" ht="28.05" customHeight="1" spans="1:244">
      <c r="A94" s="12" t="s">
        <v>168</v>
      </c>
      <c r="B94" s="12" t="s">
        <v>169</v>
      </c>
      <c r="C94" s="13" t="s">
        <v>170</v>
      </c>
      <c r="D94" s="13" t="s">
        <v>171</v>
      </c>
      <c r="E94" s="13" t="s">
        <v>172</v>
      </c>
      <c r="F94" s="13" t="s">
        <v>8</v>
      </c>
      <c r="G94" s="14" t="s">
        <v>173</v>
      </c>
      <c r="H94" s="14" t="s">
        <v>174</v>
      </c>
      <c r="I94" s="14" t="s">
        <v>175</v>
      </c>
      <c r="J94" s="14" t="s">
        <v>176</v>
      </c>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2"/>
      <c r="BA94" s="2"/>
      <c r="BB94" s="2"/>
      <c r="BC94" s="2"/>
      <c r="BD94" s="2"/>
      <c r="BE94" s="2"/>
      <c r="BF94" s="2"/>
      <c r="BG94" s="2"/>
      <c r="BH94" s="2"/>
      <c r="BI94" s="2"/>
      <c r="BJ94" s="2"/>
      <c r="BK94" s="2"/>
      <c r="BL94" s="2"/>
      <c r="BM94" s="2"/>
      <c r="BN94" s="2"/>
      <c r="BO94" s="2"/>
      <c r="BP94" s="2"/>
      <c r="BQ94" s="2"/>
      <c r="BR94" s="2"/>
      <c r="BS94" s="2"/>
      <c r="BT94" s="2"/>
      <c r="BU94" s="2"/>
      <c r="BV94" s="2"/>
      <c r="BW94" s="2"/>
      <c r="BX94" s="2"/>
      <c r="BY94" s="2"/>
      <c r="BZ94" s="2"/>
      <c r="CA94" s="2"/>
      <c r="CB94" s="2"/>
      <c r="CC94" s="2"/>
      <c r="CD94" s="2"/>
      <c r="CE94" s="2"/>
      <c r="CF94" s="2"/>
      <c r="CG94" s="2"/>
      <c r="CH94" s="2"/>
      <c r="CI94" s="2"/>
      <c r="CJ94" s="2"/>
      <c r="CK94" s="2"/>
      <c r="CL94" s="2"/>
      <c r="CM94" s="2"/>
      <c r="CN94" s="2"/>
      <c r="CO94" s="2"/>
      <c r="CP94" s="2"/>
      <c r="CQ94" s="2"/>
      <c r="CR94" s="2"/>
      <c r="CS94" s="2"/>
      <c r="CT94" s="2"/>
      <c r="CU94" s="2"/>
      <c r="CV94" s="2"/>
      <c r="CW94" s="2"/>
      <c r="CX94" s="2"/>
      <c r="CY94" s="2"/>
      <c r="CZ94" s="2"/>
      <c r="DA94" s="2"/>
      <c r="DB94" s="2"/>
      <c r="DC94" s="2"/>
      <c r="DD94" s="2"/>
      <c r="DE94" s="2"/>
      <c r="DF94" s="2"/>
      <c r="DG94" s="2"/>
      <c r="DH94" s="2"/>
      <c r="DI94" s="2"/>
      <c r="DJ94" s="2"/>
      <c r="DK94" s="2"/>
      <c r="DL94" s="2"/>
      <c r="DM94" s="2"/>
      <c r="DN94" s="2"/>
      <c r="DO94" s="2"/>
      <c r="DP94" s="2"/>
      <c r="DQ94" s="2"/>
      <c r="DR94" s="2"/>
      <c r="DS94" s="2"/>
      <c r="DT94" s="2"/>
      <c r="DU94" s="2"/>
      <c r="DV94" s="2"/>
      <c r="DW94" s="2"/>
      <c r="DX94" s="2"/>
      <c r="DY94" s="2"/>
      <c r="DZ94" s="2"/>
      <c r="EA94" s="2"/>
      <c r="EB94" s="2"/>
      <c r="EC94" s="2"/>
      <c r="ED94" s="2"/>
      <c r="EE94" s="2"/>
      <c r="EF94" s="2"/>
      <c r="EG94" s="2"/>
      <c r="EH94" s="2"/>
      <c r="EI94" s="2"/>
      <c r="EJ94" s="2"/>
      <c r="EK94" s="2"/>
      <c r="EL94" s="2"/>
      <c r="EM94" s="2"/>
      <c r="EN94" s="2"/>
      <c r="EO94" s="2"/>
      <c r="EP94" s="2"/>
      <c r="EQ94" s="2"/>
      <c r="ER94" s="2"/>
      <c r="ES94" s="2"/>
      <c r="ET94" s="2"/>
      <c r="EU94" s="2"/>
      <c r="EV94" s="2"/>
      <c r="EW94" s="2"/>
      <c r="EX94" s="2"/>
      <c r="EY94" s="2"/>
      <c r="EZ94" s="2"/>
      <c r="FA94" s="2"/>
      <c r="FB94" s="2"/>
      <c r="FC94" s="2"/>
      <c r="FD94" s="2"/>
      <c r="FE94" s="2"/>
      <c r="FF94" s="2"/>
      <c r="FG94" s="2"/>
      <c r="FH94" s="2"/>
      <c r="FI94" s="2"/>
      <c r="FJ94" s="2"/>
      <c r="FK94" s="2"/>
      <c r="FL94" s="2"/>
      <c r="FM94" s="2"/>
      <c r="FN94" s="2"/>
      <c r="FO94" s="2"/>
      <c r="FP94" s="2"/>
      <c r="FQ94" s="2"/>
      <c r="FR94" s="2"/>
      <c r="FS94" s="2"/>
      <c r="FT94" s="2"/>
      <c r="FU94" s="2"/>
      <c r="FV94" s="2"/>
      <c r="FW94" s="2"/>
      <c r="FX94" s="2"/>
      <c r="FY94" s="2"/>
      <c r="FZ94" s="2"/>
      <c r="GA94" s="2"/>
      <c r="GB94" s="2"/>
      <c r="GC94" s="2"/>
      <c r="GD94" s="2"/>
      <c r="GE94" s="2"/>
      <c r="GF94" s="2"/>
      <c r="GG94" s="2"/>
      <c r="GH94" s="2"/>
      <c r="GI94" s="2"/>
      <c r="GJ94" s="2"/>
      <c r="GK94" s="2"/>
      <c r="GL94" s="2"/>
      <c r="GM94" s="2"/>
      <c r="GN94" s="2"/>
      <c r="GO94" s="2"/>
      <c r="GP94" s="2"/>
      <c r="GQ94" s="2"/>
      <c r="GR94" s="2"/>
      <c r="GS94" s="2"/>
      <c r="GT94" s="2"/>
      <c r="GU94" s="2"/>
      <c r="GV94" s="2"/>
      <c r="GW94" s="2"/>
      <c r="GX94" s="2"/>
      <c r="GY94" s="2"/>
      <c r="GZ94" s="2"/>
      <c r="HA94" s="2"/>
      <c r="HB94" s="2"/>
      <c r="HC94" s="2"/>
      <c r="HD94" s="2"/>
      <c r="HE94" s="2"/>
      <c r="HF94" s="2"/>
      <c r="HG94" s="2"/>
      <c r="HH94" s="2"/>
      <c r="HI94" s="2"/>
      <c r="HJ94" s="2"/>
      <c r="HK94" s="2"/>
      <c r="HL94" s="2"/>
      <c r="HM94" s="2"/>
      <c r="HN94" s="2"/>
      <c r="HO94" s="2"/>
      <c r="HP94" s="2"/>
      <c r="HQ94" s="2"/>
      <c r="HR94" s="2"/>
      <c r="HS94" s="2"/>
      <c r="HT94" s="2"/>
      <c r="HU94" s="2"/>
      <c r="HV94" s="2"/>
      <c r="HW94" s="2"/>
      <c r="HX94" s="2"/>
      <c r="HY94" s="2"/>
      <c r="HZ94" s="2"/>
      <c r="IA94" s="2"/>
      <c r="IB94" s="2"/>
      <c r="IC94" s="2"/>
      <c r="ID94" s="2"/>
      <c r="IE94" s="2"/>
      <c r="IF94" s="2"/>
      <c r="IG94" s="2"/>
      <c r="IH94" s="2"/>
      <c r="II94" s="2"/>
      <c r="IJ94" s="2"/>
    </row>
    <row r="95" s="1" customFormat="1" ht="28.05" customHeight="1" spans="1:244">
      <c r="A95" s="15">
        <v>78</v>
      </c>
      <c r="B95" s="15" t="s">
        <v>225</v>
      </c>
      <c r="C95" s="15" t="s">
        <v>358</v>
      </c>
      <c r="D95" s="15" t="s">
        <v>359</v>
      </c>
      <c r="E95" s="15" t="s">
        <v>360</v>
      </c>
      <c r="F95" s="15" t="s">
        <v>361</v>
      </c>
      <c r="G95" s="17">
        <v>144</v>
      </c>
      <c r="H95" s="17">
        <v>43</v>
      </c>
      <c r="I95" s="17">
        <f>H95/2</f>
        <v>21.5</v>
      </c>
      <c r="J95" s="17">
        <f>H95/2</f>
        <v>21.5</v>
      </c>
    </row>
    <row r="96" s="1" customFormat="1" ht="28.05" customHeight="1" spans="1:244">
      <c r="A96" s="15">
        <v>79</v>
      </c>
      <c r="B96" s="15" t="s">
        <v>225</v>
      </c>
      <c r="C96" s="15" t="s">
        <v>362</v>
      </c>
      <c r="D96" s="15" t="s">
        <v>363</v>
      </c>
      <c r="E96" s="15" t="s">
        <v>360</v>
      </c>
      <c r="F96" s="15" t="s">
        <v>361</v>
      </c>
      <c r="G96" s="17">
        <v>1129.61</v>
      </c>
      <c r="H96" s="17">
        <v>200</v>
      </c>
      <c r="I96" s="17">
        <f t="shared" ref="I96:I139" si="12">H96/2</f>
        <v>100</v>
      </c>
      <c r="J96" s="17">
        <f t="shared" ref="J96:J139" si="13">H96/2</f>
        <v>100</v>
      </c>
    </row>
    <row r="97" s="1" customFormat="1" ht="28.05" customHeight="1" spans="1:10">
      <c r="A97" s="15">
        <v>80</v>
      </c>
      <c r="B97" s="15" t="s">
        <v>225</v>
      </c>
      <c r="C97" s="15" t="s">
        <v>362</v>
      </c>
      <c r="D97" s="15" t="s">
        <v>364</v>
      </c>
      <c r="E97" s="15" t="s">
        <v>360</v>
      </c>
      <c r="F97" s="15" t="s">
        <v>361</v>
      </c>
      <c r="G97" s="17">
        <v>700</v>
      </c>
      <c r="H97" s="17">
        <v>200</v>
      </c>
      <c r="I97" s="17">
        <f t="shared" si="12"/>
        <v>100</v>
      </c>
      <c r="J97" s="17">
        <f t="shared" si="13"/>
        <v>100</v>
      </c>
    </row>
    <row r="98" s="1" customFormat="1" ht="28.05" customHeight="1" spans="1:10">
      <c r="A98" s="15">
        <v>81</v>
      </c>
      <c r="B98" s="15" t="s">
        <v>348</v>
      </c>
      <c r="C98" s="15" t="s">
        <v>362</v>
      </c>
      <c r="D98" s="15" t="s">
        <v>365</v>
      </c>
      <c r="E98" s="15" t="s">
        <v>360</v>
      </c>
      <c r="F98" s="15" t="s">
        <v>361</v>
      </c>
      <c r="G98" s="17">
        <v>1643.56</v>
      </c>
      <c r="H98" s="17">
        <v>200</v>
      </c>
      <c r="I98" s="17">
        <f t="shared" si="12"/>
        <v>100</v>
      </c>
      <c r="J98" s="17">
        <f t="shared" si="13"/>
        <v>100</v>
      </c>
    </row>
    <row r="99" s="1" customFormat="1" ht="28.05" customHeight="1" spans="1:10">
      <c r="A99" s="15">
        <v>82</v>
      </c>
      <c r="B99" s="15" t="s">
        <v>230</v>
      </c>
      <c r="C99" s="15" t="s">
        <v>366</v>
      </c>
      <c r="D99" s="15" t="s">
        <v>367</v>
      </c>
      <c r="E99" s="15" t="s">
        <v>360</v>
      </c>
      <c r="F99" s="15" t="s">
        <v>361</v>
      </c>
      <c r="G99" s="17">
        <v>1867.8</v>
      </c>
      <c r="H99" s="17">
        <v>200</v>
      </c>
      <c r="I99" s="17">
        <f t="shared" si="12"/>
        <v>100</v>
      </c>
      <c r="J99" s="17">
        <f t="shared" si="13"/>
        <v>100</v>
      </c>
    </row>
    <row r="100" s="1" customFormat="1" ht="28.05" customHeight="1" spans="1:10">
      <c r="A100" s="15">
        <v>83</v>
      </c>
      <c r="B100" s="15" t="s">
        <v>230</v>
      </c>
      <c r="C100" s="15" t="s">
        <v>368</v>
      </c>
      <c r="D100" s="15" t="s">
        <v>369</v>
      </c>
      <c r="E100" s="15" t="s">
        <v>360</v>
      </c>
      <c r="F100" s="15" t="s">
        <v>361</v>
      </c>
      <c r="G100" s="17">
        <v>324.75</v>
      </c>
      <c r="H100" s="17">
        <v>97</v>
      </c>
      <c r="I100" s="17">
        <f t="shared" si="12"/>
        <v>48.5</v>
      </c>
      <c r="J100" s="17">
        <f t="shared" si="13"/>
        <v>48.5</v>
      </c>
    </row>
    <row r="101" s="1" customFormat="1" ht="28.05" customHeight="1" spans="1:10">
      <c r="A101" s="15">
        <v>84</v>
      </c>
      <c r="B101" s="15" t="s">
        <v>202</v>
      </c>
      <c r="C101" s="15" t="s">
        <v>370</v>
      </c>
      <c r="D101" s="15" t="s">
        <v>371</v>
      </c>
      <c r="E101" s="15" t="s">
        <v>360</v>
      </c>
      <c r="F101" s="15" t="s">
        <v>361</v>
      </c>
      <c r="G101" s="17">
        <v>727.87</v>
      </c>
      <c r="H101" s="17">
        <v>200</v>
      </c>
      <c r="I101" s="17">
        <f t="shared" si="12"/>
        <v>100</v>
      </c>
      <c r="J101" s="17">
        <f t="shared" si="13"/>
        <v>100</v>
      </c>
    </row>
    <row r="102" s="1" customFormat="1" ht="28.05" customHeight="1" spans="1:10">
      <c r="A102" s="15">
        <v>85</v>
      </c>
      <c r="B102" s="15" t="s">
        <v>372</v>
      </c>
      <c r="C102" s="15" t="s">
        <v>373</v>
      </c>
      <c r="D102" s="15" t="s">
        <v>374</v>
      </c>
      <c r="E102" s="15" t="s">
        <v>360</v>
      </c>
      <c r="F102" s="15" t="s">
        <v>361</v>
      </c>
      <c r="G102" s="17">
        <v>1006.56</v>
      </c>
      <c r="H102" s="17">
        <v>200</v>
      </c>
      <c r="I102" s="17">
        <f t="shared" si="12"/>
        <v>100</v>
      </c>
      <c r="J102" s="17">
        <f t="shared" si="13"/>
        <v>100</v>
      </c>
    </row>
    <row r="103" s="1" customFormat="1" ht="28.05" customHeight="1" spans="1:10">
      <c r="A103" s="15">
        <v>86</v>
      </c>
      <c r="B103" s="15" t="s">
        <v>372</v>
      </c>
      <c r="C103" s="15" t="s">
        <v>375</v>
      </c>
      <c r="D103" s="15" t="s">
        <v>376</v>
      </c>
      <c r="E103" s="15" t="s">
        <v>360</v>
      </c>
      <c r="F103" s="15" t="s">
        <v>361</v>
      </c>
      <c r="G103" s="17">
        <v>708</v>
      </c>
      <c r="H103" s="17">
        <v>200</v>
      </c>
      <c r="I103" s="17">
        <f t="shared" si="12"/>
        <v>100</v>
      </c>
      <c r="J103" s="17">
        <f t="shared" si="13"/>
        <v>100</v>
      </c>
    </row>
    <row r="104" s="1" customFormat="1" ht="28.05" customHeight="1" spans="1:10">
      <c r="A104" s="15">
        <v>87</v>
      </c>
      <c r="B104" s="15" t="s">
        <v>288</v>
      </c>
      <c r="C104" s="15" t="s">
        <v>377</v>
      </c>
      <c r="D104" s="15" t="s">
        <v>378</v>
      </c>
      <c r="E104" s="15" t="s">
        <v>360</v>
      </c>
      <c r="F104" s="15" t="s">
        <v>361</v>
      </c>
      <c r="G104" s="17">
        <v>757.7</v>
      </c>
      <c r="H104" s="17">
        <v>200</v>
      </c>
      <c r="I104" s="17">
        <f t="shared" si="12"/>
        <v>100</v>
      </c>
      <c r="J104" s="17">
        <f t="shared" si="13"/>
        <v>100</v>
      </c>
    </row>
    <row r="105" s="1" customFormat="1" ht="28.05" customHeight="1" spans="1:10">
      <c r="A105" s="15">
        <v>88</v>
      </c>
      <c r="B105" s="15" t="s">
        <v>288</v>
      </c>
      <c r="C105" s="15" t="s">
        <v>379</v>
      </c>
      <c r="D105" s="15" t="s">
        <v>380</v>
      </c>
      <c r="E105" s="15" t="s">
        <v>360</v>
      </c>
      <c r="F105" s="15" t="s">
        <v>361</v>
      </c>
      <c r="G105" s="17">
        <v>784.71</v>
      </c>
      <c r="H105" s="17">
        <v>200</v>
      </c>
      <c r="I105" s="17">
        <f t="shared" si="12"/>
        <v>100</v>
      </c>
      <c r="J105" s="17">
        <f t="shared" si="13"/>
        <v>100</v>
      </c>
    </row>
    <row r="106" s="1" customFormat="1" ht="28.05" customHeight="1" spans="1:10">
      <c r="A106" s="15">
        <v>89</v>
      </c>
      <c r="B106" s="15" t="s">
        <v>288</v>
      </c>
      <c r="C106" s="15" t="s">
        <v>381</v>
      </c>
      <c r="D106" s="15" t="s">
        <v>382</v>
      </c>
      <c r="E106" s="15" t="s">
        <v>360</v>
      </c>
      <c r="F106" s="15" t="s">
        <v>361</v>
      </c>
      <c r="G106" s="17">
        <v>1008</v>
      </c>
      <c r="H106" s="17">
        <v>200</v>
      </c>
      <c r="I106" s="17">
        <f t="shared" si="12"/>
        <v>100</v>
      </c>
      <c r="J106" s="17">
        <f t="shared" si="13"/>
        <v>100</v>
      </c>
    </row>
    <row r="107" s="1" customFormat="1" ht="28.05" customHeight="1" spans="1:10">
      <c r="A107" s="15">
        <v>90</v>
      </c>
      <c r="B107" s="15" t="s">
        <v>288</v>
      </c>
      <c r="C107" s="15" t="s">
        <v>383</v>
      </c>
      <c r="D107" s="15" t="s">
        <v>384</v>
      </c>
      <c r="E107" s="15" t="s">
        <v>360</v>
      </c>
      <c r="F107" s="15" t="s">
        <v>361</v>
      </c>
      <c r="G107" s="17">
        <v>150</v>
      </c>
      <c r="H107" s="17">
        <v>45</v>
      </c>
      <c r="I107" s="17">
        <f t="shared" si="12"/>
        <v>22.5</v>
      </c>
      <c r="J107" s="17">
        <f t="shared" si="13"/>
        <v>22.5</v>
      </c>
    </row>
    <row r="108" s="1" customFormat="1" ht="28.05" customHeight="1" spans="1:10">
      <c r="A108" s="15">
        <v>91</v>
      </c>
      <c r="B108" s="15" t="s">
        <v>182</v>
      </c>
      <c r="C108" s="15" t="s">
        <v>385</v>
      </c>
      <c r="D108" s="15" t="s">
        <v>386</v>
      </c>
      <c r="E108" s="15" t="s">
        <v>360</v>
      </c>
      <c r="F108" s="15" t="s">
        <v>361</v>
      </c>
      <c r="G108" s="17">
        <v>1500</v>
      </c>
      <c r="H108" s="17">
        <v>200</v>
      </c>
      <c r="I108" s="17">
        <f t="shared" si="12"/>
        <v>100</v>
      </c>
      <c r="J108" s="17">
        <f t="shared" si="13"/>
        <v>100</v>
      </c>
    </row>
    <row r="109" s="1" customFormat="1" ht="28.05" customHeight="1" spans="1:10">
      <c r="A109" s="15">
        <v>92</v>
      </c>
      <c r="B109" s="15" t="s">
        <v>182</v>
      </c>
      <c r="C109" s="15" t="s">
        <v>362</v>
      </c>
      <c r="D109" s="15" t="s">
        <v>387</v>
      </c>
      <c r="E109" s="15" t="s">
        <v>360</v>
      </c>
      <c r="F109" s="15" t="s">
        <v>361</v>
      </c>
      <c r="G109" s="17">
        <v>440</v>
      </c>
      <c r="H109" s="17">
        <v>132</v>
      </c>
      <c r="I109" s="17">
        <f t="shared" si="12"/>
        <v>66</v>
      </c>
      <c r="J109" s="17">
        <f t="shared" si="13"/>
        <v>66</v>
      </c>
    </row>
    <row r="110" s="1" customFormat="1" ht="28.05" customHeight="1" spans="1:10">
      <c r="A110" s="15">
        <v>93</v>
      </c>
      <c r="B110" s="15" t="s">
        <v>182</v>
      </c>
      <c r="C110" s="15" t="s">
        <v>388</v>
      </c>
      <c r="D110" s="15" t="s">
        <v>389</v>
      </c>
      <c r="E110" s="15" t="s">
        <v>360</v>
      </c>
      <c r="F110" s="15" t="s">
        <v>361</v>
      </c>
      <c r="G110" s="17">
        <v>291</v>
      </c>
      <c r="H110" s="17">
        <v>87</v>
      </c>
      <c r="I110" s="17">
        <f t="shared" si="12"/>
        <v>43.5</v>
      </c>
      <c r="J110" s="17">
        <f t="shared" si="13"/>
        <v>43.5</v>
      </c>
    </row>
    <row r="111" s="1" customFormat="1" ht="28.05" customHeight="1" spans="1:10">
      <c r="A111" s="15">
        <v>94</v>
      </c>
      <c r="B111" s="15" t="s">
        <v>182</v>
      </c>
      <c r="C111" s="15" t="s">
        <v>390</v>
      </c>
      <c r="D111" s="15" t="s">
        <v>391</v>
      </c>
      <c r="E111" s="15" t="s">
        <v>360</v>
      </c>
      <c r="F111" s="15" t="s">
        <v>361</v>
      </c>
      <c r="G111" s="17">
        <v>1018.56</v>
      </c>
      <c r="H111" s="17">
        <v>200</v>
      </c>
      <c r="I111" s="17">
        <f t="shared" si="12"/>
        <v>100</v>
      </c>
      <c r="J111" s="17">
        <f t="shared" si="13"/>
        <v>100</v>
      </c>
    </row>
    <row r="112" s="1" customFormat="1" ht="28.05" customHeight="1" spans="1:10">
      <c r="A112" s="15">
        <v>95</v>
      </c>
      <c r="B112" s="15" t="s">
        <v>182</v>
      </c>
      <c r="C112" s="15" t="s">
        <v>362</v>
      </c>
      <c r="D112" s="15" t="s">
        <v>323</v>
      </c>
      <c r="E112" s="15" t="s">
        <v>360</v>
      </c>
      <c r="F112" s="15" t="s">
        <v>361</v>
      </c>
      <c r="G112" s="17">
        <v>231.39</v>
      </c>
      <c r="H112" s="17">
        <v>69</v>
      </c>
      <c r="I112" s="17">
        <f t="shared" si="12"/>
        <v>34.5</v>
      </c>
      <c r="J112" s="17">
        <f t="shared" si="13"/>
        <v>34.5</v>
      </c>
    </row>
    <row r="113" s="1" customFormat="1" ht="28.05" customHeight="1" spans="1:10">
      <c r="A113" s="15">
        <v>96</v>
      </c>
      <c r="B113" s="15" t="s">
        <v>331</v>
      </c>
      <c r="C113" s="15" t="s">
        <v>392</v>
      </c>
      <c r="D113" s="15" t="s">
        <v>393</v>
      </c>
      <c r="E113" s="15" t="s">
        <v>360</v>
      </c>
      <c r="F113" s="15" t="s">
        <v>361</v>
      </c>
      <c r="G113" s="17">
        <v>520.79</v>
      </c>
      <c r="H113" s="17">
        <v>156</v>
      </c>
      <c r="I113" s="17">
        <f t="shared" si="12"/>
        <v>78</v>
      </c>
      <c r="J113" s="17">
        <f t="shared" si="13"/>
        <v>78</v>
      </c>
    </row>
    <row r="114" s="1" customFormat="1" ht="28.05" customHeight="1" spans="1:10">
      <c r="A114" s="15">
        <v>97</v>
      </c>
      <c r="B114" s="15" t="s">
        <v>331</v>
      </c>
      <c r="C114" s="15" t="s">
        <v>394</v>
      </c>
      <c r="D114" s="15" t="s">
        <v>395</v>
      </c>
      <c r="E114" s="15" t="s">
        <v>360</v>
      </c>
      <c r="F114" s="15" t="s">
        <v>361</v>
      </c>
      <c r="G114" s="17">
        <v>250</v>
      </c>
      <c r="H114" s="17">
        <v>75</v>
      </c>
      <c r="I114" s="17">
        <f t="shared" si="12"/>
        <v>37.5</v>
      </c>
      <c r="J114" s="17">
        <f t="shared" si="13"/>
        <v>37.5</v>
      </c>
    </row>
    <row r="115" s="1" customFormat="1" ht="28.05" customHeight="1" spans="1:10">
      <c r="A115" s="15">
        <v>98</v>
      </c>
      <c r="B115" s="15" t="s">
        <v>331</v>
      </c>
      <c r="C115" s="15" t="s">
        <v>396</v>
      </c>
      <c r="D115" s="15" t="s">
        <v>397</v>
      </c>
      <c r="E115" s="15" t="s">
        <v>360</v>
      </c>
      <c r="F115" s="15" t="s">
        <v>361</v>
      </c>
      <c r="G115" s="17">
        <v>879.5</v>
      </c>
      <c r="H115" s="17">
        <v>200</v>
      </c>
      <c r="I115" s="17">
        <f t="shared" si="12"/>
        <v>100</v>
      </c>
      <c r="J115" s="17">
        <f t="shared" si="13"/>
        <v>100</v>
      </c>
    </row>
    <row r="116" s="1" customFormat="1" ht="28.05" customHeight="1" spans="1:10">
      <c r="A116" s="15">
        <v>99</v>
      </c>
      <c r="B116" s="15" t="s">
        <v>199</v>
      </c>
      <c r="C116" s="15" t="s">
        <v>398</v>
      </c>
      <c r="D116" s="15" t="s">
        <v>399</v>
      </c>
      <c r="E116" s="15" t="s">
        <v>360</v>
      </c>
      <c r="F116" s="15" t="s">
        <v>361</v>
      </c>
      <c r="G116" s="17">
        <v>1587.4</v>
      </c>
      <c r="H116" s="17">
        <v>200</v>
      </c>
      <c r="I116" s="17">
        <f t="shared" si="12"/>
        <v>100</v>
      </c>
      <c r="J116" s="17">
        <f t="shared" si="13"/>
        <v>100</v>
      </c>
    </row>
    <row r="117" s="1" customFormat="1" ht="28.05" customHeight="1" spans="1:10">
      <c r="A117" s="15">
        <v>100</v>
      </c>
      <c r="B117" s="15" t="s">
        <v>182</v>
      </c>
      <c r="C117" s="15" t="s">
        <v>400</v>
      </c>
      <c r="D117" s="15" t="s">
        <v>401</v>
      </c>
      <c r="E117" s="15" t="s">
        <v>360</v>
      </c>
      <c r="F117" s="15" t="s">
        <v>361</v>
      </c>
      <c r="G117" s="17">
        <v>1000</v>
      </c>
      <c r="H117" s="17">
        <v>200</v>
      </c>
      <c r="I117" s="17">
        <f t="shared" si="12"/>
        <v>100</v>
      </c>
      <c r="J117" s="17">
        <f t="shared" si="13"/>
        <v>100</v>
      </c>
    </row>
    <row r="118" s="1" customFormat="1" ht="28.05" customHeight="1" spans="1:10">
      <c r="A118" s="15">
        <v>101</v>
      </c>
      <c r="B118" s="15" t="s">
        <v>182</v>
      </c>
      <c r="C118" s="15" t="s">
        <v>402</v>
      </c>
      <c r="D118" s="15" t="s">
        <v>403</v>
      </c>
      <c r="E118" s="15" t="s">
        <v>360</v>
      </c>
      <c r="F118" s="15" t="s">
        <v>361</v>
      </c>
      <c r="G118" s="17">
        <v>2500</v>
      </c>
      <c r="H118" s="17">
        <v>200</v>
      </c>
      <c r="I118" s="17">
        <f t="shared" si="12"/>
        <v>100</v>
      </c>
      <c r="J118" s="17">
        <f t="shared" si="13"/>
        <v>100</v>
      </c>
    </row>
    <row r="119" s="1" customFormat="1" ht="28.05" customHeight="1" spans="1:10">
      <c r="A119" s="15">
        <v>102</v>
      </c>
      <c r="B119" s="15" t="s">
        <v>334</v>
      </c>
      <c r="C119" s="15" t="s">
        <v>404</v>
      </c>
      <c r="D119" s="15" t="s">
        <v>405</v>
      </c>
      <c r="E119" s="15" t="s">
        <v>360</v>
      </c>
      <c r="F119" s="15" t="s">
        <v>361</v>
      </c>
      <c r="G119" s="17">
        <v>1268</v>
      </c>
      <c r="H119" s="17">
        <v>200</v>
      </c>
      <c r="I119" s="17">
        <f t="shared" si="12"/>
        <v>100</v>
      </c>
      <c r="J119" s="17">
        <f t="shared" si="13"/>
        <v>100</v>
      </c>
    </row>
    <row r="120" s="1" customFormat="1" ht="28.05" customHeight="1" spans="1:10">
      <c r="A120" s="15">
        <v>103</v>
      </c>
      <c r="B120" s="15" t="s">
        <v>182</v>
      </c>
      <c r="C120" s="15" t="s">
        <v>406</v>
      </c>
      <c r="D120" s="15" t="s">
        <v>407</v>
      </c>
      <c r="E120" s="15" t="s">
        <v>360</v>
      </c>
      <c r="F120" s="15" t="s">
        <v>361</v>
      </c>
      <c r="G120" s="17">
        <v>689</v>
      </c>
      <c r="H120" s="17">
        <v>200</v>
      </c>
      <c r="I120" s="17">
        <f t="shared" si="12"/>
        <v>100</v>
      </c>
      <c r="J120" s="17">
        <f t="shared" si="13"/>
        <v>100</v>
      </c>
    </row>
    <row r="121" s="1" customFormat="1" ht="28.05" customHeight="1" spans="1:10">
      <c r="A121" s="15">
        <v>104</v>
      </c>
      <c r="B121" s="15" t="s">
        <v>182</v>
      </c>
      <c r="C121" s="15" t="s">
        <v>362</v>
      </c>
      <c r="D121" s="15" t="s">
        <v>408</v>
      </c>
      <c r="E121" s="15" t="s">
        <v>360</v>
      </c>
      <c r="F121" s="15" t="s">
        <v>361</v>
      </c>
      <c r="G121" s="17">
        <v>1180</v>
      </c>
      <c r="H121" s="17">
        <v>200</v>
      </c>
      <c r="I121" s="17">
        <f t="shared" si="12"/>
        <v>100</v>
      </c>
      <c r="J121" s="17">
        <f t="shared" si="13"/>
        <v>100</v>
      </c>
    </row>
    <row r="122" s="1" customFormat="1" ht="28.05" customHeight="1" spans="1:10">
      <c r="A122" s="15">
        <v>105</v>
      </c>
      <c r="B122" s="15" t="s">
        <v>182</v>
      </c>
      <c r="C122" s="15" t="s">
        <v>409</v>
      </c>
      <c r="D122" s="15" t="s">
        <v>410</v>
      </c>
      <c r="E122" s="15" t="s">
        <v>360</v>
      </c>
      <c r="F122" s="15" t="s">
        <v>361</v>
      </c>
      <c r="G122" s="17">
        <v>1228.6</v>
      </c>
      <c r="H122" s="17">
        <v>200</v>
      </c>
      <c r="I122" s="17">
        <f t="shared" si="12"/>
        <v>100</v>
      </c>
      <c r="J122" s="17">
        <f t="shared" si="13"/>
        <v>100</v>
      </c>
    </row>
    <row r="123" s="1" customFormat="1" ht="28.05" customHeight="1" spans="1:10">
      <c r="A123" s="15">
        <v>106</v>
      </c>
      <c r="B123" s="15" t="s">
        <v>182</v>
      </c>
      <c r="C123" s="15" t="s">
        <v>362</v>
      </c>
      <c r="D123" s="15" t="s">
        <v>411</v>
      </c>
      <c r="E123" s="15" t="s">
        <v>360</v>
      </c>
      <c r="F123" s="15" t="s">
        <v>361</v>
      </c>
      <c r="G123" s="17">
        <v>601.64</v>
      </c>
      <c r="H123" s="17">
        <v>180</v>
      </c>
      <c r="I123" s="17">
        <f t="shared" si="12"/>
        <v>90</v>
      </c>
      <c r="J123" s="17">
        <f t="shared" si="13"/>
        <v>90</v>
      </c>
    </row>
    <row r="124" s="1" customFormat="1" ht="28.05" customHeight="1" spans="1:10">
      <c r="A124" s="15">
        <v>107</v>
      </c>
      <c r="B124" s="15" t="s">
        <v>182</v>
      </c>
      <c r="C124" s="15" t="s">
        <v>362</v>
      </c>
      <c r="D124" s="15" t="s">
        <v>412</v>
      </c>
      <c r="E124" s="15" t="s">
        <v>360</v>
      </c>
      <c r="F124" s="15" t="s">
        <v>361</v>
      </c>
      <c r="G124" s="17">
        <v>1261.57</v>
      </c>
      <c r="H124" s="17">
        <v>200</v>
      </c>
      <c r="I124" s="17">
        <f t="shared" si="12"/>
        <v>100</v>
      </c>
      <c r="J124" s="17">
        <f t="shared" si="13"/>
        <v>100</v>
      </c>
    </row>
    <row r="125" s="1" customFormat="1" ht="28.05" customHeight="1" spans="1:10">
      <c r="A125" s="15">
        <v>108</v>
      </c>
      <c r="B125" s="15" t="s">
        <v>182</v>
      </c>
      <c r="C125" s="15" t="s">
        <v>362</v>
      </c>
      <c r="D125" s="15" t="s">
        <v>413</v>
      </c>
      <c r="E125" s="15" t="s">
        <v>360</v>
      </c>
      <c r="F125" s="15" t="s">
        <v>361</v>
      </c>
      <c r="G125" s="17">
        <v>850</v>
      </c>
      <c r="H125" s="17">
        <v>200</v>
      </c>
      <c r="I125" s="17">
        <f t="shared" si="12"/>
        <v>100</v>
      </c>
      <c r="J125" s="17">
        <f t="shared" si="13"/>
        <v>100</v>
      </c>
    </row>
    <row r="126" s="1" customFormat="1" ht="28.05" customHeight="1" spans="1:10">
      <c r="A126" s="15">
        <v>109</v>
      </c>
      <c r="B126" s="15" t="s">
        <v>182</v>
      </c>
      <c r="C126" s="15" t="s">
        <v>402</v>
      </c>
      <c r="D126" s="15" t="s">
        <v>414</v>
      </c>
      <c r="E126" s="15" t="s">
        <v>360</v>
      </c>
      <c r="F126" s="15" t="s">
        <v>361</v>
      </c>
      <c r="G126" s="17">
        <v>440.51</v>
      </c>
      <c r="H126" s="17">
        <v>132</v>
      </c>
      <c r="I126" s="17">
        <f t="shared" si="12"/>
        <v>66</v>
      </c>
      <c r="J126" s="17">
        <f t="shared" si="13"/>
        <v>66</v>
      </c>
    </row>
    <row r="127" s="1" customFormat="1" ht="28.05" customHeight="1" spans="1:10">
      <c r="A127" s="15">
        <v>110</v>
      </c>
      <c r="B127" s="15" t="s">
        <v>182</v>
      </c>
      <c r="C127" s="15" t="s">
        <v>368</v>
      </c>
      <c r="D127" s="15" t="s">
        <v>415</v>
      </c>
      <c r="E127" s="15" t="s">
        <v>360</v>
      </c>
      <c r="F127" s="15" t="s">
        <v>361</v>
      </c>
      <c r="G127" s="17">
        <v>836.77</v>
      </c>
      <c r="H127" s="17">
        <v>200</v>
      </c>
      <c r="I127" s="17">
        <f t="shared" si="12"/>
        <v>100</v>
      </c>
      <c r="J127" s="17">
        <f t="shared" si="13"/>
        <v>100</v>
      </c>
    </row>
    <row r="128" s="1" customFormat="1" ht="28.05" customHeight="1" spans="1:10">
      <c r="A128" s="15">
        <v>111</v>
      </c>
      <c r="B128" s="15" t="s">
        <v>182</v>
      </c>
      <c r="C128" s="15" t="s">
        <v>416</v>
      </c>
      <c r="D128" s="15" t="s">
        <v>417</v>
      </c>
      <c r="E128" s="15" t="s">
        <v>360</v>
      </c>
      <c r="F128" s="15" t="s">
        <v>361</v>
      </c>
      <c r="G128" s="17">
        <v>937.75</v>
      </c>
      <c r="H128" s="17">
        <v>200</v>
      </c>
      <c r="I128" s="17">
        <f t="shared" si="12"/>
        <v>100</v>
      </c>
      <c r="J128" s="17">
        <f t="shared" si="13"/>
        <v>100</v>
      </c>
    </row>
    <row r="129" s="1" customFormat="1" ht="28.05" customHeight="1" spans="1:244">
      <c r="A129" s="15">
        <v>112</v>
      </c>
      <c r="B129" s="15" t="s">
        <v>182</v>
      </c>
      <c r="C129" s="15" t="s">
        <v>418</v>
      </c>
      <c r="D129" s="15" t="s">
        <v>419</v>
      </c>
      <c r="E129" s="15" t="s">
        <v>360</v>
      </c>
      <c r="F129" s="15" t="s">
        <v>361</v>
      </c>
      <c r="G129" s="17">
        <v>750</v>
      </c>
      <c r="H129" s="17">
        <v>200</v>
      </c>
      <c r="I129" s="17">
        <f t="shared" si="12"/>
        <v>100</v>
      </c>
      <c r="J129" s="17">
        <f t="shared" si="13"/>
        <v>100</v>
      </c>
    </row>
    <row r="130" s="1" customFormat="1" ht="28.05" customHeight="1" spans="1:244">
      <c r="A130" s="15">
        <v>113</v>
      </c>
      <c r="B130" s="15" t="s">
        <v>334</v>
      </c>
      <c r="C130" s="15" t="s">
        <v>420</v>
      </c>
      <c r="D130" s="15" t="s">
        <v>421</v>
      </c>
      <c r="E130" s="15" t="s">
        <v>360</v>
      </c>
      <c r="F130" s="15" t="s">
        <v>361</v>
      </c>
      <c r="G130" s="17">
        <v>893.97</v>
      </c>
      <c r="H130" s="17">
        <v>200</v>
      </c>
      <c r="I130" s="17">
        <f t="shared" si="12"/>
        <v>100</v>
      </c>
      <c r="J130" s="17">
        <f t="shared" si="13"/>
        <v>100</v>
      </c>
    </row>
    <row r="131" s="1" customFormat="1" ht="28.05" customHeight="1" spans="1:244">
      <c r="A131" s="15">
        <v>114</v>
      </c>
      <c r="B131" s="15" t="s">
        <v>213</v>
      </c>
      <c r="C131" s="15" t="s">
        <v>368</v>
      </c>
      <c r="D131" s="15" t="s">
        <v>422</v>
      </c>
      <c r="E131" s="15" t="s">
        <v>360</v>
      </c>
      <c r="F131" s="15" t="s">
        <v>361</v>
      </c>
      <c r="G131" s="17">
        <v>800</v>
      </c>
      <c r="H131" s="17">
        <v>200</v>
      </c>
      <c r="I131" s="17">
        <f t="shared" si="12"/>
        <v>100</v>
      </c>
      <c r="J131" s="17">
        <f t="shared" si="13"/>
        <v>100</v>
      </c>
    </row>
    <row r="132" s="1" customFormat="1" ht="28.05" customHeight="1" spans="1:244">
      <c r="A132" s="15">
        <v>115</v>
      </c>
      <c r="B132" s="15" t="s">
        <v>182</v>
      </c>
      <c r="C132" s="15" t="s">
        <v>423</v>
      </c>
      <c r="D132" s="15" t="s">
        <v>424</v>
      </c>
      <c r="E132" s="15" t="s">
        <v>360</v>
      </c>
      <c r="F132" s="15" t="s">
        <v>361</v>
      </c>
      <c r="G132" s="17">
        <v>1000</v>
      </c>
      <c r="H132" s="17">
        <v>200</v>
      </c>
      <c r="I132" s="17">
        <f t="shared" si="12"/>
        <v>100</v>
      </c>
      <c r="J132" s="17">
        <f t="shared" si="13"/>
        <v>100</v>
      </c>
    </row>
    <row r="133" s="1" customFormat="1" ht="28.05" customHeight="1" spans="1:244">
      <c r="A133" s="15">
        <v>116</v>
      </c>
      <c r="B133" s="15" t="s">
        <v>182</v>
      </c>
      <c r="C133" s="15" t="s">
        <v>368</v>
      </c>
      <c r="D133" s="15" t="s">
        <v>425</v>
      </c>
      <c r="E133" s="15" t="s">
        <v>360</v>
      </c>
      <c r="F133" s="15" t="s">
        <v>361</v>
      </c>
      <c r="G133" s="17">
        <v>682</v>
      </c>
      <c r="H133" s="17">
        <v>200</v>
      </c>
      <c r="I133" s="17">
        <f t="shared" si="12"/>
        <v>100</v>
      </c>
      <c r="J133" s="17">
        <f t="shared" si="13"/>
        <v>100</v>
      </c>
    </row>
    <row r="134" s="1" customFormat="1" ht="28.05" customHeight="1" spans="1:244">
      <c r="A134" s="15">
        <v>117</v>
      </c>
      <c r="B134" s="15" t="s">
        <v>182</v>
      </c>
      <c r="C134" s="15" t="s">
        <v>362</v>
      </c>
      <c r="D134" s="15" t="s">
        <v>426</v>
      </c>
      <c r="E134" s="15" t="s">
        <v>360</v>
      </c>
      <c r="F134" s="15" t="s">
        <v>361</v>
      </c>
      <c r="G134" s="17">
        <v>1000</v>
      </c>
      <c r="H134" s="17">
        <v>200</v>
      </c>
      <c r="I134" s="17">
        <f t="shared" si="12"/>
        <v>100</v>
      </c>
      <c r="J134" s="17">
        <f t="shared" si="13"/>
        <v>100</v>
      </c>
    </row>
    <row r="135" s="1" customFormat="1" ht="28.05" customHeight="1" spans="1:244">
      <c r="A135" s="15">
        <v>118</v>
      </c>
      <c r="B135" s="15" t="s">
        <v>182</v>
      </c>
      <c r="C135" s="15" t="s">
        <v>362</v>
      </c>
      <c r="D135" s="15" t="s">
        <v>427</v>
      </c>
      <c r="E135" s="15" t="s">
        <v>360</v>
      </c>
      <c r="F135" s="15" t="s">
        <v>361</v>
      </c>
      <c r="G135" s="17">
        <v>1398</v>
      </c>
      <c r="H135" s="17">
        <v>200</v>
      </c>
      <c r="I135" s="17">
        <f t="shared" si="12"/>
        <v>100</v>
      </c>
      <c r="J135" s="17">
        <f t="shared" si="13"/>
        <v>100</v>
      </c>
    </row>
    <row r="136" s="1" customFormat="1" ht="28.05" customHeight="1" spans="1:244">
      <c r="A136" s="15">
        <v>119</v>
      </c>
      <c r="B136" s="15" t="s">
        <v>213</v>
      </c>
      <c r="C136" s="15" t="s">
        <v>428</v>
      </c>
      <c r="D136" s="15" t="s">
        <v>429</v>
      </c>
      <c r="E136" s="15" t="s">
        <v>360</v>
      </c>
      <c r="F136" s="15" t="s">
        <v>361</v>
      </c>
      <c r="G136" s="17">
        <v>406.87</v>
      </c>
      <c r="H136" s="17">
        <v>122</v>
      </c>
      <c r="I136" s="17">
        <f t="shared" si="12"/>
        <v>61</v>
      </c>
      <c r="J136" s="17">
        <f t="shared" si="13"/>
        <v>61</v>
      </c>
    </row>
    <row r="137" s="1" customFormat="1" ht="28.05" customHeight="1" spans="1:244">
      <c r="A137" s="15">
        <v>120</v>
      </c>
      <c r="B137" s="15" t="s">
        <v>213</v>
      </c>
      <c r="C137" s="15" t="s">
        <v>398</v>
      </c>
      <c r="D137" s="15" t="s">
        <v>430</v>
      </c>
      <c r="E137" s="15" t="s">
        <v>360</v>
      </c>
      <c r="F137" s="15" t="s">
        <v>361</v>
      </c>
      <c r="G137" s="17">
        <v>512.7</v>
      </c>
      <c r="H137" s="17">
        <v>152</v>
      </c>
      <c r="I137" s="17">
        <f t="shared" si="12"/>
        <v>76</v>
      </c>
      <c r="J137" s="17">
        <f t="shared" si="13"/>
        <v>76</v>
      </c>
    </row>
    <row r="138" s="1" customFormat="1" ht="28.05" customHeight="1" spans="1:244">
      <c r="A138" s="15">
        <v>121</v>
      </c>
      <c r="B138" s="15" t="s">
        <v>182</v>
      </c>
      <c r="C138" s="15" t="s">
        <v>431</v>
      </c>
      <c r="D138" s="15" t="s">
        <v>432</v>
      </c>
      <c r="E138" s="15" t="s">
        <v>360</v>
      </c>
      <c r="F138" s="15" t="s">
        <v>361</v>
      </c>
      <c r="G138" s="17">
        <v>800</v>
      </c>
      <c r="H138" s="17">
        <v>200</v>
      </c>
      <c r="I138" s="17">
        <f t="shared" si="12"/>
        <v>100</v>
      </c>
      <c r="J138" s="17">
        <f t="shared" si="13"/>
        <v>100</v>
      </c>
    </row>
    <row r="139" s="1" customFormat="1" ht="28.05" customHeight="1" spans="1:244">
      <c r="A139" s="15">
        <v>122</v>
      </c>
      <c r="B139" s="15" t="s">
        <v>334</v>
      </c>
      <c r="C139" s="15" t="s">
        <v>390</v>
      </c>
      <c r="D139" s="15" t="s">
        <v>433</v>
      </c>
      <c r="E139" s="15" t="s">
        <v>360</v>
      </c>
      <c r="F139" s="15" t="s">
        <v>361</v>
      </c>
      <c r="G139" s="17">
        <v>1083</v>
      </c>
      <c r="H139" s="17">
        <v>200</v>
      </c>
      <c r="I139" s="17">
        <f t="shared" si="12"/>
        <v>100</v>
      </c>
      <c r="J139" s="17">
        <f t="shared" si="13"/>
        <v>100</v>
      </c>
    </row>
    <row r="140" s="1" customFormat="1" ht="28.05" customHeight="1" spans="1:244">
      <c r="A140" s="18" t="s">
        <v>434</v>
      </c>
      <c r="B140" s="18"/>
      <c r="C140" s="18"/>
      <c r="D140" s="18"/>
      <c r="E140" s="18"/>
      <c r="F140" s="18"/>
      <c r="G140" s="19">
        <f>SUM(G95:G139)</f>
        <v>39791.58</v>
      </c>
      <c r="H140" s="19">
        <f t="shared" ref="H140:J140" si="14">SUM(H95:H139)</f>
        <v>7890</v>
      </c>
      <c r="I140" s="19">
        <f t="shared" si="14"/>
        <v>3945</v>
      </c>
      <c r="J140" s="19">
        <f t="shared" si="14"/>
        <v>3945</v>
      </c>
      <c r="K140" s="2"/>
      <c r="L140" s="2"/>
      <c r="M140" s="2"/>
      <c r="N140" s="2"/>
      <c r="O140" s="2"/>
      <c r="P140" s="2"/>
      <c r="Q140" s="2"/>
      <c r="R140" s="2"/>
      <c r="S140" s="2"/>
      <c r="T140" s="2"/>
      <c r="U140" s="2"/>
      <c r="V140" s="2"/>
      <c r="W140" s="2"/>
      <c r="X140" s="2"/>
      <c r="Y140" s="2"/>
      <c r="Z140" s="2"/>
      <c r="AA140" s="2"/>
      <c r="AB140" s="2"/>
      <c r="AC140" s="2"/>
      <c r="AD140" s="2"/>
      <c r="AE140" s="2"/>
      <c r="AF140" s="2"/>
      <c r="AG140" s="2"/>
      <c r="AH140" s="2"/>
      <c r="AI140" s="2"/>
      <c r="AJ140" s="2"/>
      <c r="AK140" s="2"/>
      <c r="AL140" s="2"/>
      <c r="AM140" s="2"/>
      <c r="AN140" s="2"/>
      <c r="AO140" s="2"/>
      <c r="AP140" s="2"/>
      <c r="AQ140" s="2"/>
      <c r="AR140" s="2"/>
      <c r="AS140" s="2"/>
      <c r="AT140" s="2"/>
      <c r="AU140" s="2"/>
      <c r="AV140" s="2"/>
      <c r="AW140" s="2"/>
      <c r="AX140" s="2"/>
      <c r="AY140" s="2"/>
      <c r="AZ140" s="2"/>
      <c r="BA140" s="2"/>
      <c r="BB140" s="2"/>
      <c r="BC140" s="2"/>
      <c r="BD140" s="2"/>
      <c r="BE140" s="2"/>
      <c r="BF140" s="2"/>
      <c r="BG140" s="2"/>
      <c r="BH140" s="2"/>
      <c r="BI140" s="2"/>
      <c r="BJ140" s="2"/>
      <c r="BK140" s="2"/>
      <c r="BL140" s="2"/>
      <c r="BM140" s="2"/>
      <c r="BN140" s="2"/>
      <c r="BO140" s="2"/>
      <c r="BP140" s="2"/>
      <c r="BQ140" s="2"/>
      <c r="BR140" s="2"/>
      <c r="BS140" s="2"/>
      <c r="BT140" s="2"/>
      <c r="BU140" s="2"/>
      <c r="BV140" s="2"/>
      <c r="BW140" s="2"/>
      <c r="BX140" s="2"/>
      <c r="BY140" s="2"/>
      <c r="BZ140" s="2"/>
      <c r="CA140" s="2"/>
      <c r="CB140" s="2"/>
      <c r="CC140" s="2"/>
      <c r="CD140" s="2"/>
      <c r="CE140" s="2"/>
      <c r="CF140" s="2"/>
      <c r="CG140" s="2"/>
      <c r="CH140" s="2"/>
      <c r="CI140" s="2"/>
      <c r="CJ140" s="2"/>
      <c r="CK140" s="2"/>
      <c r="CL140" s="2"/>
      <c r="CM140" s="2"/>
      <c r="CN140" s="2"/>
      <c r="CO140" s="2"/>
      <c r="CP140" s="2"/>
      <c r="CQ140" s="2"/>
      <c r="CR140" s="2"/>
      <c r="CS140" s="2"/>
      <c r="CT140" s="2"/>
      <c r="CU140" s="2"/>
      <c r="CV140" s="2"/>
      <c r="CW140" s="2"/>
      <c r="CX140" s="2"/>
      <c r="CY140" s="2"/>
      <c r="CZ140" s="2"/>
      <c r="DA140" s="2"/>
      <c r="DB140" s="2"/>
      <c r="DC140" s="2"/>
      <c r="DD140" s="2"/>
      <c r="DE140" s="2"/>
      <c r="DF140" s="2"/>
      <c r="DG140" s="2"/>
      <c r="DH140" s="2"/>
      <c r="DI140" s="2"/>
      <c r="DJ140" s="2"/>
      <c r="DK140" s="2"/>
      <c r="DL140" s="2"/>
      <c r="DM140" s="2"/>
      <c r="DN140" s="2"/>
      <c r="DO140" s="2"/>
      <c r="DP140" s="2"/>
      <c r="DQ140" s="2"/>
      <c r="DR140" s="2"/>
      <c r="DS140" s="2"/>
      <c r="DT140" s="2"/>
      <c r="DU140" s="2"/>
      <c r="DV140" s="2"/>
      <c r="DW140" s="2"/>
      <c r="DX140" s="2"/>
      <c r="DY140" s="2"/>
      <c r="DZ140" s="2"/>
      <c r="EA140" s="2"/>
      <c r="EB140" s="2"/>
      <c r="EC140" s="2"/>
      <c r="ED140" s="2"/>
      <c r="EE140" s="2"/>
      <c r="EF140" s="2"/>
      <c r="EG140" s="2"/>
      <c r="EH140" s="2"/>
      <c r="EI140" s="2"/>
      <c r="EJ140" s="2"/>
      <c r="EK140" s="2"/>
      <c r="EL140" s="2"/>
      <c r="EM140" s="2"/>
      <c r="EN140" s="2"/>
      <c r="EO140" s="2"/>
      <c r="EP140" s="2"/>
      <c r="EQ140" s="2"/>
      <c r="ER140" s="2"/>
      <c r="ES140" s="2"/>
      <c r="ET140" s="2"/>
      <c r="EU140" s="2"/>
      <c r="EV140" s="2"/>
      <c r="EW140" s="2"/>
      <c r="EX140" s="2"/>
      <c r="EY140" s="2"/>
      <c r="EZ140" s="2"/>
      <c r="FA140" s="2"/>
      <c r="FB140" s="2"/>
      <c r="FC140" s="2"/>
      <c r="FD140" s="2"/>
      <c r="FE140" s="2"/>
      <c r="FF140" s="2"/>
      <c r="FG140" s="2"/>
      <c r="FH140" s="2"/>
      <c r="FI140" s="2"/>
      <c r="FJ140" s="2"/>
      <c r="FK140" s="2"/>
      <c r="FL140" s="2"/>
      <c r="FM140" s="2"/>
      <c r="FN140" s="2"/>
      <c r="FO140" s="2"/>
      <c r="FP140" s="2"/>
      <c r="FQ140" s="2"/>
      <c r="FR140" s="2"/>
      <c r="FS140" s="2"/>
      <c r="FT140" s="2"/>
      <c r="FU140" s="2"/>
      <c r="FV140" s="2"/>
      <c r="FW140" s="2"/>
      <c r="FX140" s="2"/>
      <c r="FY140" s="2"/>
      <c r="FZ140" s="2"/>
      <c r="GA140" s="2"/>
      <c r="GB140" s="2"/>
      <c r="GC140" s="2"/>
      <c r="GD140" s="2"/>
      <c r="GE140" s="2"/>
      <c r="GF140" s="2"/>
      <c r="GG140" s="2"/>
      <c r="GH140" s="2"/>
      <c r="GI140" s="2"/>
      <c r="GJ140" s="2"/>
      <c r="GK140" s="2"/>
      <c r="GL140" s="2"/>
      <c r="GM140" s="2"/>
      <c r="GN140" s="2"/>
      <c r="GO140" s="2"/>
      <c r="GP140" s="2"/>
      <c r="GQ140" s="2"/>
      <c r="GR140" s="2"/>
      <c r="GS140" s="2"/>
      <c r="GT140" s="2"/>
      <c r="GU140" s="2"/>
      <c r="GV140" s="2"/>
      <c r="GW140" s="2"/>
      <c r="GX140" s="2"/>
      <c r="GY140" s="2"/>
      <c r="GZ140" s="2"/>
      <c r="HA140" s="2"/>
      <c r="HB140" s="2"/>
      <c r="HC140" s="2"/>
      <c r="HD140" s="2"/>
      <c r="HE140" s="2"/>
      <c r="HF140" s="2"/>
      <c r="HG140" s="2"/>
      <c r="HH140" s="2"/>
      <c r="HI140" s="2"/>
      <c r="HJ140" s="2"/>
      <c r="HK140" s="2"/>
      <c r="HL140" s="2"/>
      <c r="HM140" s="2"/>
      <c r="HN140" s="2"/>
      <c r="HO140" s="2"/>
      <c r="HP140" s="2"/>
      <c r="HQ140" s="2"/>
      <c r="HR140" s="2"/>
      <c r="HS140" s="2"/>
      <c r="HT140" s="2"/>
      <c r="HU140" s="2"/>
      <c r="HV140" s="2"/>
      <c r="HW140" s="2"/>
      <c r="HX140" s="2"/>
      <c r="HY140" s="2"/>
      <c r="HZ140" s="2"/>
      <c r="IA140" s="2"/>
      <c r="IB140" s="2"/>
      <c r="IC140" s="2"/>
      <c r="ID140" s="2"/>
      <c r="IE140" s="2"/>
      <c r="IF140" s="2"/>
      <c r="IG140" s="2"/>
      <c r="IH140" s="2"/>
      <c r="II140" s="2"/>
      <c r="IJ140" s="2"/>
    </row>
    <row r="141" s="1" customFormat="1" ht="28.05" customHeight="1" spans="1:244">
      <c r="A141" s="12" t="s">
        <v>168</v>
      </c>
      <c r="B141" s="12" t="s">
        <v>169</v>
      </c>
      <c r="C141" s="13" t="s">
        <v>170</v>
      </c>
      <c r="D141" s="13" t="s">
        <v>171</v>
      </c>
      <c r="E141" s="13" t="s">
        <v>172</v>
      </c>
      <c r="F141" s="13" t="s">
        <v>8</v>
      </c>
      <c r="G141" s="14" t="s">
        <v>173</v>
      </c>
      <c r="H141" s="14" t="s">
        <v>174</v>
      </c>
      <c r="I141" s="14" t="s">
        <v>175</v>
      </c>
      <c r="J141" s="14" t="s">
        <v>176</v>
      </c>
      <c r="K141" s="2"/>
      <c r="L141" s="2"/>
      <c r="M141" s="2"/>
      <c r="N141" s="2"/>
      <c r="O141" s="2"/>
      <c r="P141" s="2"/>
      <c r="Q141" s="2"/>
      <c r="R141" s="2"/>
      <c r="S141" s="2"/>
      <c r="T141" s="2"/>
      <c r="U141" s="2"/>
      <c r="V141" s="2"/>
      <c r="W141" s="2"/>
      <c r="X141" s="2"/>
      <c r="Y141" s="2"/>
      <c r="Z141" s="2"/>
      <c r="AA141" s="2"/>
      <c r="AB141" s="2"/>
      <c r="AC141" s="2"/>
      <c r="AD141" s="2"/>
      <c r="AE141" s="2"/>
      <c r="AF141" s="2"/>
      <c r="AG141" s="2"/>
      <c r="AH141" s="2"/>
      <c r="AI141" s="2"/>
      <c r="AJ141" s="2"/>
      <c r="AK141" s="2"/>
      <c r="AL141" s="2"/>
      <c r="AM141" s="2"/>
      <c r="AN141" s="2"/>
      <c r="AO141" s="2"/>
      <c r="AP141" s="2"/>
      <c r="AQ141" s="2"/>
      <c r="AR141" s="2"/>
      <c r="AS141" s="2"/>
      <c r="AT141" s="2"/>
      <c r="AU141" s="2"/>
      <c r="AV141" s="2"/>
      <c r="AW141" s="2"/>
      <c r="AX141" s="2"/>
      <c r="AY141" s="2"/>
      <c r="AZ141" s="2"/>
      <c r="BA141" s="2"/>
      <c r="BB141" s="2"/>
      <c r="BC141" s="2"/>
      <c r="BD141" s="2"/>
      <c r="BE141" s="2"/>
      <c r="BF141" s="2"/>
      <c r="BG141" s="2"/>
      <c r="BH141" s="2"/>
      <c r="BI141" s="2"/>
      <c r="BJ141" s="2"/>
      <c r="BK141" s="2"/>
      <c r="BL141" s="2"/>
      <c r="BM141" s="2"/>
      <c r="BN141" s="2"/>
      <c r="BO141" s="2"/>
      <c r="BP141" s="2"/>
      <c r="BQ141" s="2"/>
      <c r="BR141" s="2"/>
      <c r="BS141" s="2"/>
      <c r="BT141" s="2"/>
      <c r="BU141" s="2"/>
      <c r="BV141" s="2"/>
      <c r="BW141" s="2"/>
      <c r="BX141" s="2"/>
      <c r="BY141" s="2"/>
      <c r="BZ141" s="2"/>
      <c r="CA141" s="2"/>
      <c r="CB141" s="2"/>
      <c r="CC141" s="2"/>
      <c r="CD141" s="2"/>
      <c r="CE141" s="2"/>
      <c r="CF141" s="2"/>
      <c r="CG141" s="2"/>
      <c r="CH141" s="2"/>
      <c r="CI141" s="2"/>
      <c r="CJ141" s="2"/>
      <c r="CK141" s="2"/>
      <c r="CL141" s="2"/>
      <c r="CM141" s="2"/>
      <c r="CN141" s="2"/>
      <c r="CO141" s="2"/>
      <c r="CP141" s="2"/>
      <c r="CQ141" s="2"/>
      <c r="CR141" s="2"/>
      <c r="CS141" s="2"/>
      <c r="CT141" s="2"/>
      <c r="CU141" s="2"/>
      <c r="CV141" s="2"/>
      <c r="CW141" s="2"/>
      <c r="CX141" s="2"/>
      <c r="CY141" s="2"/>
      <c r="CZ141" s="2"/>
      <c r="DA141" s="2"/>
      <c r="DB141" s="2"/>
      <c r="DC141" s="2"/>
      <c r="DD141" s="2"/>
      <c r="DE141" s="2"/>
      <c r="DF141" s="2"/>
      <c r="DG141" s="2"/>
      <c r="DH141" s="2"/>
      <c r="DI141" s="2"/>
      <c r="DJ141" s="2"/>
      <c r="DK141" s="2"/>
      <c r="DL141" s="2"/>
      <c r="DM141" s="2"/>
      <c r="DN141" s="2"/>
      <c r="DO141" s="2"/>
      <c r="DP141" s="2"/>
      <c r="DQ141" s="2"/>
      <c r="DR141" s="2"/>
      <c r="DS141" s="2"/>
      <c r="DT141" s="2"/>
      <c r="DU141" s="2"/>
      <c r="DV141" s="2"/>
      <c r="DW141" s="2"/>
      <c r="DX141" s="2"/>
      <c r="DY141" s="2"/>
      <c r="DZ141" s="2"/>
      <c r="EA141" s="2"/>
      <c r="EB141" s="2"/>
      <c r="EC141" s="2"/>
      <c r="ED141" s="2"/>
      <c r="EE141" s="2"/>
      <c r="EF141" s="2"/>
      <c r="EG141" s="2"/>
      <c r="EH141" s="2"/>
      <c r="EI141" s="2"/>
      <c r="EJ141" s="2"/>
      <c r="EK141" s="2"/>
      <c r="EL141" s="2"/>
      <c r="EM141" s="2"/>
      <c r="EN141" s="2"/>
      <c r="EO141" s="2"/>
      <c r="EP141" s="2"/>
      <c r="EQ141" s="2"/>
      <c r="ER141" s="2"/>
      <c r="ES141" s="2"/>
      <c r="ET141" s="2"/>
      <c r="EU141" s="2"/>
      <c r="EV141" s="2"/>
      <c r="EW141" s="2"/>
      <c r="EX141" s="2"/>
      <c r="EY141" s="2"/>
      <c r="EZ141" s="2"/>
      <c r="FA141" s="2"/>
      <c r="FB141" s="2"/>
      <c r="FC141" s="2"/>
      <c r="FD141" s="2"/>
      <c r="FE141" s="2"/>
      <c r="FF141" s="2"/>
      <c r="FG141" s="2"/>
      <c r="FH141" s="2"/>
      <c r="FI141" s="2"/>
      <c r="FJ141" s="2"/>
      <c r="FK141" s="2"/>
      <c r="FL141" s="2"/>
      <c r="FM141" s="2"/>
      <c r="FN141" s="2"/>
      <c r="FO141" s="2"/>
      <c r="FP141" s="2"/>
      <c r="FQ141" s="2"/>
      <c r="FR141" s="2"/>
      <c r="FS141" s="2"/>
      <c r="FT141" s="2"/>
      <c r="FU141" s="2"/>
      <c r="FV141" s="2"/>
      <c r="FW141" s="2"/>
      <c r="FX141" s="2"/>
      <c r="FY141" s="2"/>
      <c r="FZ141" s="2"/>
      <c r="GA141" s="2"/>
      <c r="GB141" s="2"/>
      <c r="GC141" s="2"/>
      <c r="GD141" s="2"/>
      <c r="GE141" s="2"/>
      <c r="GF141" s="2"/>
      <c r="GG141" s="2"/>
      <c r="GH141" s="2"/>
      <c r="GI141" s="2"/>
      <c r="GJ141" s="2"/>
      <c r="GK141" s="2"/>
      <c r="GL141" s="2"/>
      <c r="GM141" s="2"/>
      <c r="GN141" s="2"/>
      <c r="GO141" s="2"/>
      <c r="GP141" s="2"/>
      <c r="GQ141" s="2"/>
      <c r="GR141" s="2"/>
      <c r="GS141" s="2"/>
      <c r="GT141" s="2"/>
      <c r="GU141" s="2"/>
      <c r="GV141" s="2"/>
      <c r="GW141" s="2"/>
      <c r="GX141" s="2"/>
      <c r="GY141" s="2"/>
      <c r="GZ141" s="2"/>
      <c r="HA141" s="2"/>
      <c r="HB141" s="2"/>
      <c r="HC141" s="2"/>
      <c r="HD141" s="2"/>
      <c r="HE141" s="2"/>
      <c r="HF141" s="2"/>
      <c r="HG141" s="2"/>
      <c r="HH141" s="2"/>
      <c r="HI141" s="2"/>
      <c r="HJ141" s="2"/>
      <c r="HK141" s="2"/>
      <c r="HL141" s="2"/>
      <c r="HM141" s="2"/>
      <c r="HN141" s="2"/>
      <c r="HO141" s="2"/>
      <c r="HP141" s="2"/>
      <c r="HQ141" s="2"/>
      <c r="HR141" s="2"/>
      <c r="HS141" s="2"/>
      <c r="HT141" s="2"/>
      <c r="HU141" s="2"/>
      <c r="HV141" s="2"/>
      <c r="HW141" s="2"/>
      <c r="HX141" s="2"/>
      <c r="HY141" s="2"/>
      <c r="HZ141" s="2"/>
      <c r="IA141" s="2"/>
      <c r="IB141" s="2"/>
      <c r="IC141" s="2"/>
      <c r="ID141" s="2"/>
      <c r="IE141" s="2"/>
      <c r="IF141" s="2"/>
      <c r="IG141" s="2"/>
      <c r="IH141" s="2"/>
      <c r="II141" s="2"/>
      <c r="IJ141" s="2"/>
    </row>
    <row r="142" s="1" customFormat="1" ht="28.05" customHeight="1" spans="1:244">
      <c r="A142" s="15">
        <v>123</v>
      </c>
      <c r="B142" s="15" t="s">
        <v>202</v>
      </c>
      <c r="C142" s="15" t="s">
        <v>435</v>
      </c>
      <c r="D142" s="15" t="s">
        <v>436</v>
      </c>
      <c r="E142" s="15" t="s">
        <v>437</v>
      </c>
      <c r="F142" s="15" t="s">
        <v>361</v>
      </c>
      <c r="G142" s="17">
        <v>1500</v>
      </c>
      <c r="H142" s="17">
        <v>300</v>
      </c>
      <c r="I142" s="17">
        <f>H142/2</f>
        <v>150</v>
      </c>
      <c r="J142" s="17">
        <f>H142/2</f>
        <v>150</v>
      </c>
    </row>
    <row r="143" s="1" customFormat="1" ht="28.05" customHeight="1" spans="1:244">
      <c r="A143" s="15">
        <v>124</v>
      </c>
      <c r="B143" s="15" t="s">
        <v>182</v>
      </c>
      <c r="C143" s="15" t="s">
        <v>438</v>
      </c>
      <c r="D143" s="15" t="s">
        <v>257</v>
      </c>
      <c r="E143" s="15" t="s">
        <v>437</v>
      </c>
      <c r="F143" s="15" t="s">
        <v>361</v>
      </c>
      <c r="G143" s="17">
        <v>1400</v>
      </c>
      <c r="H143" s="17">
        <v>280</v>
      </c>
      <c r="I143" s="17">
        <f t="shared" ref="I143:I149" si="15">H143/2</f>
        <v>140</v>
      </c>
      <c r="J143" s="17">
        <f t="shared" ref="J143:J149" si="16">H143/2</f>
        <v>140</v>
      </c>
    </row>
    <row r="144" s="1" customFormat="1" ht="28.05" customHeight="1" spans="1:244">
      <c r="A144" s="15">
        <v>125</v>
      </c>
      <c r="B144" s="15" t="s">
        <v>182</v>
      </c>
      <c r="C144" s="15" t="s">
        <v>439</v>
      </c>
      <c r="D144" s="15" t="s">
        <v>440</v>
      </c>
      <c r="E144" s="15" t="s">
        <v>437</v>
      </c>
      <c r="F144" s="15" t="s">
        <v>361</v>
      </c>
      <c r="G144" s="17">
        <v>830</v>
      </c>
      <c r="H144" s="17">
        <v>166</v>
      </c>
      <c r="I144" s="17">
        <f t="shared" si="15"/>
        <v>83</v>
      </c>
      <c r="J144" s="17">
        <f t="shared" si="16"/>
        <v>83</v>
      </c>
    </row>
    <row r="145" s="1" customFormat="1" ht="28.05" customHeight="1" spans="1:244">
      <c r="A145" s="15">
        <v>126</v>
      </c>
      <c r="B145" s="15" t="s">
        <v>331</v>
      </c>
      <c r="C145" s="15" t="s">
        <v>441</v>
      </c>
      <c r="D145" s="15" t="s">
        <v>442</v>
      </c>
      <c r="E145" s="15" t="s">
        <v>437</v>
      </c>
      <c r="F145" s="15" t="s">
        <v>361</v>
      </c>
      <c r="G145" s="17">
        <v>2500</v>
      </c>
      <c r="H145" s="17">
        <v>500</v>
      </c>
      <c r="I145" s="17">
        <f t="shared" si="15"/>
        <v>250</v>
      </c>
      <c r="J145" s="17">
        <f t="shared" si="16"/>
        <v>250</v>
      </c>
    </row>
    <row r="146" s="1" customFormat="1" ht="28.05" customHeight="1" spans="1:244">
      <c r="A146" s="15">
        <v>127</v>
      </c>
      <c r="B146" s="15" t="s">
        <v>182</v>
      </c>
      <c r="C146" s="15" t="s">
        <v>443</v>
      </c>
      <c r="D146" s="15" t="s">
        <v>444</v>
      </c>
      <c r="E146" s="15" t="s">
        <v>437</v>
      </c>
      <c r="F146" s="15" t="s">
        <v>361</v>
      </c>
      <c r="G146" s="17">
        <v>2600</v>
      </c>
      <c r="H146" s="17">
        <v>500</v>
      </c>
      <c r="I146" s="17">
        <f t="shared" si="15"/>
        <v>250</v>
      </c>
      <c r="J146" s="17">
        <f t="shared" si="16"/>
        <v>250</v>
      </c>
    </row>
    <row r="147" s="1" customFormat="1" ht="28.05" customHeight="1" spans="1:244">
      <c r="A147" s="15">
        <v>128</v>
      </c>
      <c r="B147" s="15" t="s">
        <v>182</v>
      </c>
      <c r="C147" s="15" t="s">
        <v>445</v>
      </c>
      <c r="D147" s="15" t="s">
        <v>446</v>
      </c>
      <c r="E147" s="15" t="s">
        <v>437</v>
      </c>
      <c r="F147" s="15" t="s">
        <v>361</v>
      </c>
      <c r="G147" s="17">
        <v>3702.2</v>
      </c>
      <c r="H147" s="17">
        <v>500</v>
      </c>
      <c r="I147" s="17">
        <f t="shared" si="15"/>
        <v>250</v>
      </c>
      <c r="J147" s="17">
        <f t="shared" si="16"/>
        <v>250</v>
      </c>
    </row>
    <row r="148" s="1" customFormat="1" ht="28.05" customHeight="1" spans="1:244">
      <c r="A148" s="15">
        <v>129</v>
      </c>
      <c r="B148" s="15" t="s">
        <v>182</v>
      </c>
      <c r="C148" s="15" t="s">
        <v>447</v>
      </c>
      <c r="D148" s="15" t="s">
        <v>448</v>
      </c>
      <c r="E148" s="15" t="s">
        <v>437</v>
      </c>
      <c r="F148" s="15" t="s">
        <v>361</v>
      </c>
      <c r="G148" s="17">
        <v>900</v>
      </c>
      <c r="H148" s="17">
        <v>180</v>
      </c>
      <c r="I148" s="17">
        <f t="shared" si="15"/>
        <v>90</v>
      </c>
      <c r="J148" s="17">
        <f t="shared" si="16"/>
        <v>90</v>
      </c>
    </row>
    <row r="149" s="1" customFormat="1" ht="28.05" customHeight="1" spans="1:244">
      <c r="A149" s="15">
        <v>130</v>
      </c>
      <c r="B149" s="15" t="s">
        <v>182</v>
      </c>
      <c r="C149" s="15" t="s">
        <v>449</v>
      </c>
      <c r="D149" s="15" t="s">
        <v>450</v>
      </c>
      <c r="E149" s="15" t="s">
        <v>437</v>
      </c>
      <c r="F149" s="15" t="s">
        <v>361</v>
      </c>
      <c r="G149" s="17">
        <v>11530</v>
      </c>
      <c r="H149" s="17">
        <v>500</v>
      </c>
      <c r="I149" s="17">
        <f t="shared" si="15"/>
        <v>250</v>
      </c>
      <c r="J149" s="17">
        <f t="shared" si="16"/>
        <v>250</v>
      </c>
    </row>
    <row r="150" s="1" customFormat="1" ht="28.05" customHeight="1" spans="1:244">
      <c r="A150" s="18" t="s">
        <v>451</v>
      </c>
      <c r="B150" s="18"/>
      <c r="C150" s="18"/>
      <c r="D150" s="18"/>
      <c r="E150" s="18"/>
      <c r="F150" s="18"/>
      <c r="G150" s="19">
        <f>SUM(G142:G149)</f>
        <v>24962.2</v>
      </c>
      <c r="H150" s="19">
        <f t="shared" ref="H150:J150" si="17">SUM(H142:H149)</f>
        <v>2926</v>
      </c>
      <c r="I150" s="19">
        <f t="shared" si="17"/>
        <v>1463</v>
      </c>
      <c r="J150" s="19">
        <f t="shared" si="17"/>
        <v>1463</v>
      </c>
      <c r="K150" s="2"/>
      <c r="L150" s="2"/>
      <c r="M150" s="2"/>
      <c r="N150" s="2"/>
      <c r="O150" s="2"/>
      <c r="P150" s="2"/>
      <c r="Q150" s="2"/>
      <c r="R150" s="2"/>
      <c r="S150" s="2"/>
      <c r="T150" s="2"/>
      <c r="U150" s="2"/>
      <c r="V150" s="2"/>
      <c r="W150" s="2"/>
      <c r="X150" s="2"/>
      <c r="Y150" s="2"/>
      <c r="Z150" s="2"/>
      <c r="AA150" s="2"/>
      <c r="AB150" s="2"/>
      <c r="AC150" s="2"/>
      <c r="AD150" s="2"/>
      <c r="AE150" s="2"/>
      <c r="AF150" s="2"/>
      <c r="AG150" s="2"/>
      <c r="AH150" s="2"/>
      <c r="AI150" s="2"/>
      <c r="AJ150" s="2"/>
      <c r="AK150" s="2"/>
      <c r="AL150" s="2"/>
      <c r="AM150" s="2"/>
      <c r="AN150" s="2"/>
      <c r="AO150" s="2"/>
      <c r="AP150" s="2"/>
      <c r="AQ150" s="2"/>
      <c r="AR150" s="2"/>
      <c r="AS150" s="2"/>
      <c r="AT150" s="2"/>
      <c r="AU150" s="2"/>
      <c r="AV150" s="2"/>
      <c r="AW150" s="2"/>
      <c r="AX150" s="2"/>
      <c r="AY150" s="2"/>
      <c r="AZ150" s="2"/>
      <c r="BA150" s="2"/>
      <c r="BB150" s="2"/>
      <c r="BC150" s="2"/>
      <c r="BD150" s="2"/>
      <c r="BE150" s="2"/>
      <c r="BF150" s="2"/>
      <c r="BG150" s="2"/>
      <c r="BH150" s="2"/>
      <c r="BI150" s="2"/>
      <c r="BJ150" s="2"/>
      <c r="BK150" s="2"/>
      <c r="BL150" s="2"/>
      <c r="BM150" s="2"/>
      <c r="BN150" s="2"/>
      <c r="BO150" s="2"/>
      <c r="BP150" s="2"/>
      <c r="BQ150" s="2"/>
      <c r="BR150" s="2"/>
      <c r="BS150" s="2"/>
      <c r="BT150" s="2"/>
      <c r="BU150" s="2"/>
      <c r="BV150" s="2"/>
      <c r="BW150" s="2"/>
      <c r="BX150" s="2"/>
      <c r="BY150" s="2"/>
      <c r="BZ150" s="2"/>
      <c r="CA150" s="2"/>
      <c r="CB150" s="2"/>
      <c r="CC150" s="2"/>
      <c r="CD150" s="2"/>
      <c r="CE150" s="2"/>
      <c r="CF150" s="2"/>
      <c r="CG150" s="2"/>
      <c r="CH150" s="2"/>
      <c r="CI150" s="2"/>
      <c r="CJ150" s="2"/>
      <c r="CK150" s="2"/>
      <c r="CL150" s="2"/>
      <c r="CM150" s="2"/>
      <c r="CN150" s="2"/>
      <c r="CO150" s="2"/>
      <c r="CP150" s="2"/>
      <c r="CQ150" s="2"/>
      <c r="CR150" s="2"/>
      <c r="CS150" s="2"/>
      <c r="CT150" s="2"/>
      <c r="CU150" s="2"/>
      <c r="CV150" s="2"/>
      <c r="CW150" s="2"/>
      <c r="CX150" s="2"/>
      <c r="CY150" s="2"/>
      <c r="CZ150" s="2"/>
      <c r="DA150" s="2"/>
      <c r="DB150" s="2"/>
      <c r="DC150" s="2"/>
      <c r="DD150" s="2"/>
      <c r="DE150" s="2"/>
      <c r="DF150" s="2"/>
      <c r="DG150" s="2"/>
      <c r="DH150" s="2"/>
      <c r="DI150" s="2"/>
      <c r="DJ150" s="2"/>
      <c r="DK150" s="2"/>
      <c r="DL150" s="2"/>
      <c r="DM150" s="2"/>
      <c r="DN150" s="2"/>
      <c r="DO150" s="2"/>
      <c r="DP150" s="2"/>
      <c r="DQ150" s="2"/>
      <c r="DR150" s="2"/>
      <c r="DS150" s="2"/>
      <c r="DT150" s="2"/>
      <c r="DU150" s="2"/>
      <c r="DV150" s="2"/>
      <c r="DW150" s="2"/>
      <c r="DX150" s="2"/>
      <c r="DY150" s="2"/>
      <c r="DZ150" s="2"/>
      <c r="EA150" s="2"/>
      <c r="EB150" s="2"/>
      <c r="EC150" s="2"/>
      <c r="ED150" s="2"/>
      <c r="EE150" s="2"/>
      <c r="EF150" s="2"/>
      <c r="EG150" s="2"/>
      <c r="EH150" s="2"/>
      <c r="EI150" s="2"/>
      <c r="EJ150" s="2"/>
      <c r="EK150" s="2"/>
      <c r="EL150" s="2"/>
      <c r="EM150" s="2"/>
      <c r="EN150" s="2"/>
      <c r="EO150" s="2"/>
      <c r="EP150" s="2"/>
      <c r="EQ150" s="2"/>
      <c r="ER150" s="2"/>
      <c r="ES150" s="2"/>
      <c r="ET150" s="2"/>
      <c r="EU150" s="2"/>
      <c r="EV150" s="2"/>
      <c r="EW150" s="2"/>
      <c r="EX150" s="2"/>
      <c r="EY150" s="2"/>
      <c r="EZ150" s="2"/>
      <c r="FA150" s="2"/>
      <c r="FB150" s="2"/>
      <c r="FC150" s="2"/>
      <c r="FD150" s="2"/>
      <c r="FE150" s="2"/>
      <c r="FF150" s="2"/>
      <c r="FG150" s="2"/>
      <c r="FH150" s="2"/>
      <c r="FI150" s="2"/>
      <c r="FJ150" s="2"/>
      <c r="FK150" s="2"/>
      <c r="FL150" s="2"/>
      <c r="FM150" s="2"/>
      <c r="FN150" s="2"/>
      <c r="FO150" s="2"/>
      <c r="FP150" s="2"/>
      <c r="FQ150" s="2"/>
      <c r="FR150" s="2"/>
      <c r="FS150" s="2"/>
      <c r="FT150" s="2"/>
      <c r="FU150" s="2"/>
      <c r="FV150" s="2"/>
      <c r="FW150" s="2"/>
      <c r="FX150" s="2"/>
      <c r="FY150" s="2"/>
      <c r="FZ150" s="2"/>
      <c r="GA150" s="2"/>
      <c r="GB150" s="2"/>
      <c r="GC150" s="2"/>
      <c r="GD150" s="2"/>
      <c r="GE150" s="2"/>
      <c r="GF150" s="2"/>
      <c r="GG150" s="2"/>
      <c r="GH150" s="2"/>
      <c r="GI150" s="2"/>
      <c r="GJ150" s="2"/>
      <c r="GK150" s="2"/>
      <c r="GL150" s="2"/>
      <c r="GM150" s="2"/>
      <c r="GN150" s="2"/>
      <c r="GO150" s="2"/>
      <c r="GP150" s="2"/>
      <c r="GQ150" s="2"/>
      <c r="GR150" s="2"/>
      <c r="GS150" s="2"/>
      <c r="GT150" s="2"/>
      <c r="GU150" s="2"/>
      <c r="GV150" s="2"/>
      <c r="GW150" s="2"/>
      <c r="GX150" s="2"/>
      <c r="GY150" s="2"/>
      <c r="GZ150" s="2"/>
      <c r="HA150" s="2"/>
      <c r="HB150" s="2"/>
      <c r="HC150" s="2"/>
      <c r="HD150" s="2"/>
      <c r="HE150" s="2"/>
      <c r="HF150" s="2"/>
      <c r="HG150" s="2"/>
      <c r="HH150" s="2"/>
      <c r="HI150" s="2"/>
      <c r="HJ150" s="2"/>
      <c r="HK150" s="2"/>
      <c r="HL150" s="2"/>
      <c r="HM150" s="2"/>
      <c r="HN150" s="2"/>
      <c r="HO150" s="2"/>
      <c r="HP150" s="2"/>
      <c r="HQ150" s="2"/>
      <c r="HR150" s="2"/>
      <c r="HS150" s="2"/>
      <c r="HT150" s="2"/>
      <c r="HU150" s="2"/>
      <c r="HV150" s="2"/>
      <c r="HW150" s="2"/>
      <c r="HX150" s="2"/>
      <c r="HY150" s="2"/>
      <c r="HZ150" s="2"/>
      <c r="IA150" s="2"/>
      <c r="IB150" s="2"/>
      <c r="IC150" s="2"/>
      <c r="ID150" s="2"/>
      <c r="IE150" s="2"/>
      <c r="IF150" s="2"/>
      <c r="IG150" s="2"/>
      <c r="IH150" s="2"/>
      <c r="II150" s="2"/>
      <c r="IJ150" s="2"/>
    </row>
  </sheetData>
  <autoFilter xmlns:etc="http://www.wps.cn/officeDocument/2017/etCustomData" ref="A3:J150" etc:filterBottomFollowUsedRange="0">
    <extLst/>
  </autoFilter>
  <mergeCells count="10">
    <mergeCell ref="A1:J1"/>
    <mergeCell ref="A5:E5"/>
    <mergeCell ref="A10:E10"/>
    <mergeCell ref="A38:E38"/>
    <mergeCell ref="A49:E49"/>
    <mergeCell ref="A63:E63"/>
    <mergeCell ref="A75:E75"/>
    <mergeCell ref="A93:E93"/>
    <mergeCell ref="A140:E140"/>
    <mergeCell ref="A150:E150"/>
  </mergeCells>
  <pageMargins left="0.31496062992126" right="0.31496062992126" top="0.590551181102362" bottom="0.590551181102362" header="0.511811023622047" footer="0.354330708661417"/>
  <pageSetup paperSize="9" scale="72" fitToHeight="0" orientation="landscape"/>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2023-1-支持类</vt:lpstr>
      <vt:lpstr>2023-2-支持类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许可</dc:creator>
  <cp:lastModifiedBy>15122053668</cp:lastModifiedBy>
  <dcterms:created xsi:type="dcterms:W3CDTF">2015-06-05T18:19:00Z</dcterms:created>
  <cp:lastPrinted>2025-12-26T09:35:00Z</cp:lastPrinted>
  <dcterms:modified xsi:type="dcterms:W3CDTF">2025-12-30T08:56:04Z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8531E7C287B84BA3A621A7944656EFD0_12</vt:lpwstr>
  </property>
  <property fmtid="{D5CDD505-2E9C-101B-9397-08002B2CF9AE}" pid="3" name="KSOProductBuildVer">
    <vt:lpwstr>2052-12.1.0.24034</vt:lpwstr>
  </property>
  <property fmtid="{D5CDD505-2E9C-101B-9397-08002B2CF9AE}" pid="4" name="CalculationRule">
    <vt:i4>0</vt:i4>
  </property>
</Properties>
</file>